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0" windowWidth="14895" windowHeight="7875" activeTab="1"/>
  </bookViews>
  <sheets>
    <sheet name="DCKTCD" sheetId="1" r:id="rId1"/>
    <sheet name="TSQT" sheetId="2" r:id="rId2"/>
    <sheet name="TDNB" sheetId="3" r:id="rId3"/>
  </sheets>
  <calcPr calcId="124519"/>
</workbook>
</file>

<file path=xl/calcChain.xml><?xml version="1.0" encoding="utf-8"?>
<calcChain xmlns="http://schemas.openxmlformats.org/spreadsheetml/2006/main">
  <c r="J31" i="2"/>
  <c r="J37" i="3"/>
  <c r="I37"/>
  <c r="H37"/>
  <c r="G37"/>
  <c r="L31" i="2"/>
  <c r="K31"/>
  <c r="I31"/>
  <c r="G31"/>
  <c r="K187" i="1"/>
  <c r="J187"/>
  <c r="I187"/>
  <c r="H187"/>
  <c r="G187"/>
  <c r="I30" i="2"/>
  <c r="I29"/>
  <c r="I28"/>
  <c r="I27"/>
  <c r="I26"/>
  <c r="I25"/>
  <c r="I24"/>
  <c r="I23"/>
  <c r="I22"/>
  <c r="K186" i="1"/>
  <c r="I186"/>
  <c r="K185"/>
  <c r="I185"/>
  <c r="K184"/>
  <c r="I184"/>
  <c r="K183"/>
  <c r="I183"/>
  <c r="K182"/>
  <c r="I182"/>
  <c r="K181"/>
  <c r="I181"/>
  <c r="K180"/>
  <c r="I180"/>
  <c r="K179"/>
  <c r="I179"/>
  <c r="K178"/>
  <c r="I178"/>
  <c r="K177"/>
  <c r="I177"/>
  <c r="K176"/>
  <c r="I176"/>
  <c r="K175"/>
  <c r="I175"/>
  <c r="K174"/>
  <c r="I174"/>
  <c r="K173"/>
  <c r="I173"/>
  <c r="K172"/>
  <c r="I172"/>
  <c r="K171"/>
  <c r="I171"/>
  <c r="K170"/>
  <c r="I170"/>
  <c r="K169"/>
  <c r="I169"/>
  <c r="K168"/>
  <c r="I168"/>
  <c r="K167"/>
  <c r="I167"/>
  <c r="K166"/>
  <c r="I166"/>
  <c r="K165"/>
  <c r="I165"/>
  <c r="K164"/>
  <c r="I164"/>
  <c r="K163"/>
  <c r="I163"/>
  <c r="K162"/>
  <c r="I162"/>
  <c r="K161"/>
  <c r="I161"/>
  <c r="K160"/>
  <c r="I160"/>
  <c r="K159"/>
  <c r="I159"/>
  <c r="K158"/>
  <c r="I158"/>
  <c r="K157"/>
  <c r="I157"/>
  <c r="K156"/>
  <c r="I156"/>
  <c r="K155"/>
  <c r="I155"/>
  <c r="K154"/>
  <c r="I154"/>
  <c r="K153"/>
  <c r="I153"/>
  <c r="K152"/>
  <c r="I152"/>
  <c r="K151"/>
  <c r="I151"/>
  <c r="K150"/>
  <c r="I150"/>
  <c r="K149"/>
  <c r="I149"/>
  <c r="K148"/>
  <c r="I148"/>
  <c r="K147"/>
  <c r="I147"/>
  <c r="K146"/>
  <c r="I146"/>
  <c r="K145"/>
  <c r="I145"/>
  <c r="K144"/>
  <c r="I144"/>
  <c r="K143"/>
  <c r="I143"/>
  <c r="K142"/>
  <c r="I142"/>
  <c r="K141"/>
  <c r="I141"/>
  <c r="K140"/>
  <c r="I140"/>
  <c r="K139"/>
  <c r="I139"/>
  <c r="K138"/>
  <c r="I138"/>
  <c r="K137"/>
  <c r="I137"/>
  <c r="K136"/>
  <c r="I136"/>
  <c r="K135"/>
  <c r="I135"/>
  <c r="K134"/>
  <c r="I134"/>
  <c r="K133"/>
  <c r="I133"/>
  <c r="K132"/>
  <c r="I132"/>
  <c r="K131"/>
  <c r="I131"/>
  <c r="K130"/>
  <c r="I130"/>
  <c r="K129"/>
  <c r="I129"/>
  <c r="K128"/>
  <c r="I128"/>
  <c r="K127"/>
  <c r="I127"/>
  <c r="K126"/>
  <c r="I126"/>
  <c r="K125"/>
  <c r="I125"/>
  <c r="K124"/>
  <c r="I124"/>
  <c r="K123"/>
  <c r="I123"/>
  <c r="K122"/>
  <c r="I122"/>
  <c r="K121"/>
  <c r="I121"/>
  <c r="K120"/>
  <c r="I120"/>
  <c r="K119"/>
  <c r="I119"/>
  <c r="K118"/>
  <c r="I118"/>
  <c r="K117"/>
  <c r="H117"/>
  <c r="I117" s="1"/>
  <c r="K116"/>
  <c r="I116"/>
  <c r="K115"/>
  <c r="I115"/>
  <c r="K114"/>
  <c r="I114"/>
  <c r="K113"/>
  <c r="I113"/>
  <c r="K112"/>
  <c r="I112"/>
  <c r="K111"/>
  <c r="I111"/>
  <c r="K110"/>
  <c r="I110"/>
  <c r="K109"/>
  <c r="I109"/>
  <c r="K108"/>
  <c r="I108"/>
  <c r="K107"/>
  <c r="I107"/>
  <c r="K106"/>
  <c r="H106"/>
  <c r="I106" s="1"/>
  <c r="K105"/>
  <c r="I105"/>
  <c r="K104"/>
  <c r="I104"/>
  <c r="K103"/>
  <c r="I103"/>
  <c r="K102"/>
  <c r="I102"/>
  <c r="K101"/>
  <c r="I101"/>
  <c r="K100"/>
  <c r="I100"/>
  <c r="K99"/>
  <c r="I99"/>
  <c r="K98"/>
  <c r="I98"/>
  <c r="K97"/>
  <c r="I97"/>
  <c r="K96"/>
  <c r="I96"/>
  <c r="K95"/>
  <c r="I95"/>
  <c r="K94"/>
  <c r="I94"/>
  <c r="K93"/>
  <c r="I93"/>
  <c r="K92"/>
  <c r="I92"/>
  <c r="K91"/>
  <c r="I91"/>
  <c r="K90"/>
  <c r="I90"/>
  <c r="K89"/>
  <c r="I89"/>
  <c r="K88"/>
  <c r="I88"/>
  <c r="K87"/>
  <c r="I87"/>
  <c r="K86"/>
  <c r="I86"/>
  <c r="K85"/>
  <c r="I85"/>
  <c r="K84"/>
  <c r="I84"/>
  <c r="K83"/>
  <c r="I83"/>
  <c r="K82"/>
  <c r="I82"/>
  <c r="K81"/>
  <c r="I81"/>
  <c r="K80"/>
  <c r="I80"/>
  <c r="K79"/>
  <c r="I79"/>
  <c r="K78"/>
  <c r="I78"/>
  <c r="K77"/>
  <c r="I77"/>
  <c r="K76"/>
  <c r="I76"/>
  <c r="K75"/>
  <c r="I75"/>
  <c r="K74"/>
  <c r="I74"/>
  <c r="K73"/>
  <c r="I73"/>
  <c r="K72"/>
  <c r="H72"/>
  <c r="I72" s="1"/>
  <c r="K71"/>
  <c r="I71"/>
  <c r="K70"/>
  <c r="I70"/>
  <c r="K69"/>
  <c r="I69"/>
  <c r="K68"/>
  <c r="I68"/>
  <c r="K67"/>
  <c r="I67"/>
  <c r="K66"/>
  <c r="I66"/>
  <c r="K65"/>
  <c r="I65"/>
  <c r="K64"/>
  <c r="I64"/>
  <c r="K63"/>
  <c r="I63"/>
  <c r="K62"/>
  <c r="I62"/>
  <c r="K61"/>
  <c r="I61"/>
  <c r="K60"/>
  <c r="I60"/>
  <c r="K59"/>
  <c r="I59"/>
  <c r="K58"/>
  <c r="I58"/>
  <c r="K57"/>
  <c r="I57"/>
  <c r="K56"/>
  <c r="I56"/>
  <c r="K55"/>
  <c r="I55"/>
  <c r="K54"/>
  <c r="I54"/>
  <c r="K53"/>
  <c r="I53"/>
  <c r="K52"/>
  <c r="I52"/>
  <c r="K51"/>
  <c r="I51"/>
  <c r="K50"/>
  <c r="I50"/>
  <c r="K49"/>
  <c r="I49"/>
  <c r="K48"/>
  <c r="I48"/>
  <c r="K47"/>
  <c r="I47"/>
  <c r="K46"/>
  <c r="I46"/>
  <c r="K45"/>
  <c r="I45"/>
  <c r="K44"/>
  <c r="I44"/>
  <c r="K43"/>
  <c r="I43"/>
  <c r="K42"/>
  <c r="I42"/>
  <c r="K41"/>
  <c r="I41"/>
  <c r="K40"/>
  <c r="I40"/>
  <c r="K39"/>
  <c r="I39"/>
  <c r="K38"/>
  <c r="I38"/>
  <c r="K37"/>
  <c r="I37"/>
  <c r="K36"/>
  <c r="I36"/>
  <c r="K35"/>
  <c r="I35"/>
  <c r="K34"/>
  <c r="I34"/>
  <c r="K33"/>
  <c r="I33"/>
  <c r="K32"/>
  <c r="I32"/>
  <c r="K31"/>
  <c r="I31"/>
  <c r="K30"/>
  <c r="I30"/>
  <c r="K29"/>
  <c r="I29"/>
  <c r="K28"/>
  <c r="I28"/>
  <c r="K27"/>
  <c r="I27"/>
  <c r="K26"/>
  <c r="I26"/>
  <c r="K25"/>
  <c r="I25"/>
  <c r="K24"/>
  <c r="I24"/>
  <c r="K23"/>
  <c r="I23"/>
</calcChain>
</file>

<file path=xl/comments1.xml><?xml version="1.0" encoding="utf-8"?>
<comments xmlns="http://schemas.openxmlformats.org/spreadsheetml/2006/main">
  <authors>
    <author>user</author>
  </authors>
  <commentList>
    <comment ref="D184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21/4/2014</t>
        </r>
      </text>
    </comment>
    <comment ref="D185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24/4/2014</t>
        </r>
      </text>
    </comment>
  </commentList>
</comments>
</file>

<file path=xl/sharedStrings.xml><?xml version="1.0" encoding="utf-8"?>
<sst xmlns="http://schemas.openxmlformats.org/spreadsheetml/2006/main" count="926" uniqueCount="348">
  <si>
    <t>CỘNG HÒA XÃ HỘI CHỦ NGHĨA VIỆT NAM</t>
  </si>
  <si>
    <t>Độc lập - Tự do - Hạnh phúc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</si>
  <si>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</si>
  <si>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</si>
  <si>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</si>
  <si>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</si>
  <si>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</si>
  <si>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</si>
  <si>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</si>
  <si>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</si>
  <si>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</si>
  <si>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</si>
  <si>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</si>
  <si>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</si>
  <si>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</si>
  <si>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</si>
  <si>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</si>
  <si>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</si>
  <si>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</si>
  <si>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</si>
  <si>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</si>
  <si>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</si>
  <si>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</si>
  <si>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</si>
  <si>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Bộ</t>
  </si>
  <si>
    <t>0010544</t>
  </si>
  <si>
    <t>Cái</t>
  </si>
  <si>
    <t>Ghế tựa gỗ kiểu</t>
  </si>
  <si>
    <t>Bảng từ</t>
  </si>
  <si>
    <t>Tủ sắt hồ sơ 2 cánh</t>
  </si>
  <si>
    <t>Ghế tựa gỗ</t>
  </si>
  <si>
    <t>Bàn ghế HS 2 chỗ ngồi</t>
  </si>
  <si>
    <t>Bàn giáo viên</t>
  </si>
  <si>
    <t>Bàn ghế HS khung sắt</t>
  </si>
  <si>
    <t>Ghế đẩu chân sắt mặt gỗ</t>
  </si>
  <si>
    <t>Quạt trần</t>
  </si>
  <si>
    <t>Quạt hút</t>
  </si>
  <si>
    <t>Quạt trần VN</t>
  </si>
  <si>
    <t>Tên TSQT</t>
  </si>
  <si>
    <t>Số chứng từ</t>
  </si>
  <si>
    <t>Ngày tháng</t>
  </si>
  <si>
    <t>Mã số TSQT</t>
  </si>
  <si>
    <t>Nơi sử dụng</t>
  </si>
  <si>
    <t>Theo sổ kế toán</t>
  </si>
  <si>
    <t>Nguyên giá</t>
  </si>
  <si>
    <t>Giá trị còn lại</t>
  </si>
  <si>
    <t>01</t>
  </si>
  <si>
    <t>02</t>
  </si>
  <si>
    <t>03</t>
  </si>
  <si>
    <t>04</t>
  </si>
  <si>
    <t>05</t>
  </si>
  <si>
    <t>Danh mục tài sản</t>
  </si>
  <si>
    <t>Quy cách</t>
  </si>
  <si>
    <t>ĐVT</t>
  </si>
  <si>
    <t>Nước SX</t>
  </si>
  <si>
    <t>Năm SD</t>
  </si>
  <si>
    <t>Trên sổ</t>
  </si>
  <si>
    <t>Thực tế</t>
  </si>
  <si>
    <t>Bàn làm việc melimin</t>
  </si>
  <si>
    <t>VN</t>
  </si>
  <si>
    <t>Quạt treo tường</t>
  </si>
  <si>
    <t>P400</t>
  </si>
  <si>
    <t>Tủ sắt ngăn kéo</t>
  </si>
  <si>
    <t>0010379</t>
  </si>
  <si>
    <t>THPT</t>
  </si>
  <si>
    <t>Bảng mica trắng</t>
  </si>
  <si>
    <t>Ghế làm việc (gỗ căm xe)</t>
  </si>
  <si>
    <t>Bàn làm việc gỗ thổi PU</t>
  </si>
  <si>
    <t>Bình khí CO 2</t>
  </si>
  <si>
    <t>0010399</t>
  </si>
  <si>
    <t>Bình</t>
  </si>
  <si>
    <t>Tủ hồ sơ 10 cửa</t>
  </si>
  <si>
    <t>Bàn vi tính</t>
  </si>
  <si>
    <t>Bàn vi tính melimin</t>
  </si>
  <si>
    <t>Bàn thu ngân</t>
  </si>
  <si>
    <t>Kệ sắt mặt ván để hồ sơ</t>
  </si>
  <si>
    <t>Bàn vi tính đơn Compack3</t>
  </si>
  <si>
    <t>Ghế giáo viên (gỗ căm xe)</t>
  </si>
  <si>
    <t>Kệ gỗ 5 tầng có hộc cửa</t>
  </si>
  <si>
    <t>0010491</t>
  </si>
  <si>
    <t>Ghế thí nghiệm Hóa - Sinh</t>
  </si>
  <si>
    <t>Xe đẩy hàng</t>
  </si>
  <si>
    <t>Tủ Hotte</t>
  </si>
  <si>
    <t>Bồn rửa đơn</t>
  </si>
  <si>
    <t>Bồn rửa đôi</t>
  </si>
  <si>
    <t>Bàn thí nghiệm Hóa - Sinh HS</t>
  </si>
  <si>
    <t>Bàn thí nghiệm Hóa - Sinh GV</t>
  </si>
  <si>
    <t>Bảng phấn từ</t>
  </si>
  <si>
    <t>Kệ để hóa chất</t>
  </si>
  <si>
    <t>Ghế tựa bọc nệm đỏ</t>
  </si>
  <si>
    <t>0010481</t>
  </si>
  <si>
    <t>Tủ kính đựng hồ sơ</t>
  </si>
  <si>
    <t>Tủ đựng hồ sơ bằng sắt</t>
  </si>
  <si>
    <t xml:space="preserve">Bàn vi tính đôi </t>
  </si>
  <si>
    <t>Bàn thí nghiệm Lý HS</t>
  </si>
  <si>
    <t>Bàn thí nghiệm Lý GV</t>
  </si>
  <si>
    <t>Ghế thí nghiệm HS</t>
  </si>
  <si>
    <t>Bàn gỗ Oval</t>
  </si>
  <si>
    <t>Bàn vi tính đơn Compack 3</t>
  </si>
  <si>
    <t xml:space="preserve">Ghế tựa gỗ </t>
  </si>
  <si>
    <t>Bảng dạy học mica trắng (bảng từ)</t>
  </si>
  <si>
    <t>Bàn làm việc VT Melimin</t>
  </si>
  <si>
    <t>Tủ kính khung nhôm 5 tầng</t>
  </si>
  <si>
    <t>Giường sắt y tế</t>
  </si>
  <si>
    <t>Quạt trần Mỹ Phong</t>
  </si>
  <si>
    <t>HC5002011</t>
  </si>
  <si>
    <t xml:space="preserve">THPT </t>
  </si>
  <si>
    <t>Quạt bàn Asia</t>
  </si>
  <si>
    <t>HC5002012</t>
  </si>
  <si>
    <t>Quạt trần đảo</t>
  </si>
  <si>
    <t>HC5002037</t>
  </si>
  <si>
    <t>Quạt trần MP</t>
  </si>
  <si>
    <t>HC5002034</t>
  </si>
  <si>
    <t>cái</t>
  </si>
  <si>
    <t>Bộ âm thanh phòng học</t>
  </si>
  <si>
    <t>HC5002036</t>
  </si>
  <si>
    <t>bộ</t>
  </si>
  <si>
    <t>HC5002014</t>
  </si>
  <si>
    <t>Ghế dựa chân sắt</t>
  </si>
  <si>
    <t>HC5002015</t>
  </si>
  <si>
    <t>HC5002016</t>
  </si>
  <si>
    <t xml:space="preserve">Bảng từ  </t>
  </si>
  <si>
    <t>HC5002017</t>
  </si>
  <si>
    <t>Giá trống</t>
  </si>
  <si>
    <t>HC5001859</t>
  </si>
  <si>
    <t>Trống trường</t>
  </si>
  <si>
    <t>HC5001885</t>
  </si>
  <si>
    <t>Bảng HQ xanh khung nhôm chuyên dụng</t>
  </si>
  <si>
    <t xml:space="preserve">Quạt trần MP </t>
  </si>
  <si>
    <t>Bảng phấn từ  nhôm hộp</t>
  </si>
  <si>
    <t xml:space="preserve">Bàn giáo viên khung sắt mặt gỗ </t>
  </si>
  <si>
    <t>Bàn HS 2 chỗ ngồi khung sắt mặt gỗ</t>
  </si>
  <si>
    <t>Bàn ghế giáo viên</t>
  </si>
  <si>
    <t>HC5001937</t>
  </si>
  <si>
    <t>HC5001938</t>
  </si>
  <si>
    <t>Quạt đứng</t>
  </si>
  <si>
    <t>HC5001939</t>
  </si>
  <si>
    <t>Ghế</t>
  </si>
  <si>
    <t>HC5001854</t>
  </si>
  <si>
    <t>HC5001873</t>
  </si>
  <si>
    <t>HC5001875</t>
  </si>
  <si>
    <t>Qụat treo tường</t>
  </si>
  <si>
    <t>HC5001877</t>
  </si>
  <si>
    <t>HC5001886</t>
  </si>
  <si>
    <t>HC5001894</t>
  </si>
  <si>
    <t>Bàn ghế GV</t>
  </si>
  <si>
    <t>HC5001901</t>
  </si>
  <si>
    <t>Giá treo tranh 15 móc</t>
  </si>
  <si>
    <t>HC5001904</t>
  </si>
  <si>
    <t>Kệ để thiết bị</t>
  </si>
  <si>
    <t>HC5001905</t>
  </si>
  <si>
    <t>HC5001906</t>
  </si>
  <si>
    <t>HC5001907</t>
  </si>
  <si>
    <t>HC5001908</t>
  </si>
  <si>
    <t>Quạt điện</t>
  </si>
  <si>
    <t>HC5001909</t>
  </si>
  <si>
    <t>HC5001910</t>
  </si>
  <si>
    <t>Bảng phấn từ chân di động</t>
  </si>
  <si>
    <t>HC5001918</t>
  </si>
  <si>
    <t xml:space="preserve">Quạt treo AsiaVina </t>
  </si>
  <si>
    <t>HC5001919</t>
  </si>
  <si>
    <t>HC5001920</t>
  </si>
  <si>
    <t>HC5001921</t>
  </si>
  <si>
    <t>Giường Y tế</t>
  </si>
  <si>
    <t>HC5001922</t>
  </si>
  <si>
    <t>Nệm cao 10cm+gối+drap</t>
  </si>
  <si>
    <t>HC5001923</t>
  </si>
  <si>
    <t>HC5001940</t>
  </si>
  <si>
    <t>Quạt treo tường P400</t>
  </si>
  <si>
    <t>HC5001941</t>
  </si>
  <si>
    <t>HC5001952</t>
  </si>
  <si>
    <t>HC5001953</t>
  </si>
  <si>
    <t>HC5001970</t>
  </si>
  <si>
    <t>Quạt treo tường Senko</t>
  </si>
  <si>
    <t>HC5001971</t>
  </si>
  <si>
    <t>Tủ kính</t>
  </si>
  <si>
    <t>HC5002006</t>
  </si>
  <si>
    <t>Bồn chậu sứ</t>
  </si>
  <si>
    <t>HC5002007</t>
  </si>
  <si>
    <t>Quạt trần Aslavina</t>
  </si>
  <si>
    <t>HC5002008</t>
  </si>
  <si>
    <t>HC5002049</t>
  </si>
  <si>
    <t>Quạt đứng CN</t>
  </si>
  <si>
    <t>HC5002050</t>
  </si>
  <si>
    <t>Quạt treo</t>
  </si>
  <si>
    <t>HC5002051</t>
  </si>
  <si>
    <t>Tủ đựng súng và thiết bị</t>
  </si>
  <si>
    <t>HC5002055</t>
  </si>
  <si>
    <t>Bàn thao tác</t>
  </si>
  <si>
    <t>HC5002056</t>
  </si>
  <si>
    <t>Tranh GDQP lớp 10</t>
  </si>
  <si>
    <t>HC5002057</t>
  </si>
  <si>
    <t>Tranh GDQP lớp 11</t>
  </si>
  <si>
    <t>HC5002058</t>
  </si>
  <si>
    <t>Tranh GDQP lớp 12</t>
  </si>
  <si>
    <t>HC5002059</t>
  </si>
  <si>
    <t>Ghế (nhựa)</t>
  </si>
  <si>
    <t>HC5002062</t>
  </si>
  <si>
    <t>HC5002064</t>
  </si>
  <si>
    <t>HC5002065</t>
  </si>
  <si>
    <t xml:space="preserve">Quạt trần đảo  </t>
  </si>
  <si>
    <t>HC5002066</t>
  </si>
  <si>
    <t>HC5002068</t>
  </si>
  <si>
    <t>Quạt công nghiệp</t>
  </si>
  <si>
    <t>HC2012044</t>
  </si>
  <si>
    <t>HC2012045</t>
  </si>
  <si>
    <t>HC2012026</t>
  </si>
  <si>
    <t>Cây</t>
  </si>
  <si>
    <t>Bàn ghế 2 chỗ dùng cho HS</t>
  </si>
  <si>
    <t>HC2012036</t>
  </si>
  <si>
    <t>Cái</t>
  </si>
  <si>
    <t>Bàn làm việc phòng tiếp PHHS</t>
  </si>
  <si>
    <t>HC2012029</t>
  </si>
  <si>
    <t>Quạt treo tường CN (Mỹ Phong)</t>
  </si>
  <si>
    <t>HC2012037</t>
  </si>
  <si>
    <t>Quạt treo tường Mỹ phong</t>
  </si>
  <si>
    <t>HC2012038</t>
  </si>
  <si>
    <t>HC2013007</t>
  </si>
  <si>
    <t>HC2013011</t>
  </si>
  <si>
    <t>Quạt trần đảo Mỹ Phong</t>
  </si>
  <si>
    <t>HC2013012</t>
  </si>
  <si>
    <t>HC2013013</t>
  </si>
  <si>
    <t>Bàn giáo viên (0,6x1,2x0,75)</t>
  </si>
  <si>
    <t>HC2013014</t>
  </si>
  <si>
    <t>Bàn TNTH Hóa Sinh GV mặt đá Granit</t>
  </si>
  <si>
    <t>HC2013015</t>
  </si>
  <si>
    <t>Bàn TNTH Hóa Sinh HS 2 chỗ mặt đá Granit</t>
  </si>
  <si>
    <t>HC2013035</t>
  </si>
  <si>
    <t>Ghế thí nghiệm (0,4x0,4x0,9)</t>
  </si>
  <si>
    <t>HC2013016</t>
  </si>
  <si>
    <t>Bồn rửa đôi Inox chân sắt</t>
  </si>
  <si>
    <t>HC2013017</t>
  </si>
  <si>
    <t>Bồn rửa đơn Inox chân sắt</t>
  </si>
  <si>
    <t>HC2013018</t>
  </si>
  <si>
    <t>Tủ PBM - Sinh</t>
  </si>
  <si>
    <t>HC2013019</t>
  </si>
  <si>
    <t>Tủ kính hiển vi</t>
  </si>
  <si>
    <t>HC2013020</t>
  </si>
  <si>
    <t>HC2013021</t>
  </si>
  <si>
    <t>Kệ để thiết bị (1,82x0,4x1,77)</t>
  </si>
  <si>
    <t>HC2013022</t>
  </si>
  <si>
    <t>Bảng từ trắng (1,2x2,4)</t>
  </si>
  <si>
    <t>HC2013023</t>
  </si>
  <si>
    <t>HC2013026</t>
  </si>
  <si>
    <t>HC2013027</t>
  </si>
  <si>
    <t>Quạt trần đảo ASIA-55w</t>
  </si>
  <si>
    <t>HC2013028</t>
  </si>
  <si>
    <t>HC2013031</t>
  </si>
  <si>
    <t>HC2013032</t>
  </si>
  <si>
    <t>HC2013024</t>
  </si>
  <si>
    <t>Tủ thuốc cá nhân (25x40)</t>
  </si>
  <si>
    <t>TU12</t>
  </si>
  <si>
    <t>Bảng từ xanh (1,2x3,6)</t>
  </si>
  <si>
    <t>BG05.1</t>
  </si>
  <si>
    <t>QU03.1</t>
  </si>
  <si>
    <t>Bàn ghế hội họp (65 ghế)</t>
  </si>
  <si>
    <t>Tủ đựng thiết bị TN Lý</t>
  </si>
  <si>
    <t>Bàn ghế (vi tính 5 chỗ)</t>
  </si>
  <si>
    <t>Bảng TB (cổng trường)</t>
  </si>
  <si>
    <t>Tủ gỗ đựng cặp sách HS</t>
  </si>
  <si>
    <t>05/TSQT/SN</t>
  </si>
  <si>
    <t>06</t>
  </si>
  <si>
    <t xml:space="preserve">Tủ hồ sơ </t>
  </si>
  <si>
    <t>07</t>
  </si>
  <si>
    <t>Bàn đọc sách thư viện</t>
  </si>
  <si>
    <t>08</t>
  </si>
  <si>
    <t xml:space="preserve">Tủ hồ sơ giáo viên chuyên môn </t>
  </si>
  <si>
    <t>09</t>
  </si>
  <si>
    <t>Bàn Inox (1,2x2x0,9m)</t>
  </si>
  <si>
    <t>01/TSQT/THPT</t>
  </si>
  <si>
    <t>P 400</t>
  </si>
  <si>
    <t>1,2x0,6x0,7</t>
  </si>
  <si>
    <t xml:space="preserve">1,2 m </t>
  </si>
  <si>
    <t>0,4x0,4x0,9</t>
  </si>
  <si>
    <t>Bàn làm việc foocmica</t>
  </si>
  <si>
    <t>0.6x1.1x0.78</t>
  </si>
  <si>
    <t>1.4x0.7x0.78</t>
  </si>
  <si>
    <t>Tủ kính y tế khung nhôm</t>
  </si>
  <si>
    <t>0.9x0.5x1.8</t>
  </si>
  <si>
    <t>Giá sắt treo tranh</t>
  </si>
  <si>
    <t>1.5x1.5x0.42</t>
  </si>
  <si>
    <t>Điện thoại</t>
  </si>
  <si>
    <t>Sinoca</t>
  </si>
  <si>
    <t>Máy điện thoại</t>
  </si>
  <si>
    <t>Đồng hồ treo tường</t>
  </si>
  <si>
    <t xml:space="preserve">Cân y tế </t>
  </si>
  <si>
    <t>Giường sắt cá nhân</t>
  </si>
  <si>
    <t>1,8x0,7x0,45</t>
  </si>
  <si>
    <t>1,2 m</t>
  </si>
  <si>
    <t>LÝ TỰ TRỌNG TP.HỒ CHÍ MINH</t>
  </si>
  <si>
    <t>BIÊN BẢN KIỂM KÊ CÔNG CỤ DỤNG CỤ (TÀI SẢN QUẢN TRỊ)</t>
  </si>
  <si>
    <t>Tổng :</t>
  </si>
  <si>
    <t xml:space="preserve">TRƯỜNG CAO ĐẲNG KỸ THUẬT </t>
  </si>
  <si>
    <t>UBND THÀNH PHỐ HỐ CHÍ MINH</t>
  </si>
  <si>
    <t>TRƯỜNG TRUNG HỌC PHỔ THÔNG LÝ TỰ TRỌNG</t>
  </si>
  <si>
    <t>Ban Kiểm kê gồm:</t>
  </si>
  <si>
    <t>Ông (bà): Phạm Hữu Lộc</t>
  </si>
  <si>
    <t>Chức vụ</t>
  </si>
  <si>
    <t xml:space="preserve">Hiệu Trưởng </t>
  </si>
  <si>
    <t>Đại diện:</t>
  </si>
  <si>
    <t>Chủ tịch Hội đồng kiểm kê</t>
  </si>
  <si>
    <t>Ông (bà): Nguyễn Văn Dũng</t>
  </si>
  <si>
    <t xml:space="preserve">Phó  Hiệu Trưởng </t>
  </si>
  <si>
    <t>Phó Chủ tịch Hội đồng kiểm kê</t>
  </si>
  <si>
    <t xml:space="preserve">Ông (bà): Hồ Minh Lợi </t>
  </si>
  <si>
    <t>TP.Thiết bị -Vật tư</t>
  </si>
  <si>
    <t>Ủy Viên thường trực Hội đồng kiểm kê</t>
  </si>
  <si>
    <t xml:space="preserve">Ông (bà): Phạm Ngọc Long       </t>
  </si>
  <si>
    <t>TP.Kế hoạch - Tài Chính</t>
  </si>
  <si>
    <t>Ủy Viên Hội đồng kiểm kê</t>
  </si>
  <si>
    <t xml:space="preserve">Ông (bà): Đinh Hồng Minh </t>
  </si>
  <si>
    <t>TP.TC - HC - TH</t>
  </si>
  <si>
    <t xml:space="preserve">Ông (bà): Nguyễn Văn Lâm </t>
  </si>
  <si>
    <t>TP.QTCSVC</t>
  </si>
  <si>
    <t>Ông (bà): Phạm Minh Nghĩa</t>
  </si>
  <si>
    <t>CT Công Đoàn</t>
  </si>
  <si>
    <t>Ông (bà): Nguyễn Thị Hoa</t>
  </si>
  <si>
    <t>PP.Thiết bị- Vật tư</t>
  </si>
  <si>
    <t>Ủy Viên thư ký Hội đồng kiểm kê</t>
  </si>
  <si>
    <t>Đã kiểm kê CCDC, kết quả như sau:</t>
  </si>
  <si>
    <t>HIỆU TRƯỞNG</t>
  </si>
  <si>
    <t>KIÊM CHỦ TỊCH HỘI ĐỒNG KIỂM KÊ</t>
  </si>
  <si>
    <t>CÁC ỦY VIÊN</t>
  </si>
  <si>
    <t xml:space="preserve">          Ông: Nguyễn Văn Dũng……………………………</t>
  </si>
  <si>
    <t xml:space="preserve">          Ông: Hồ Minh Lợi………………………………..…</t>
  </si>
  <si>
    <t xml:space="preserve">          Ông: Phạm Ngọc Long………………………………</t>
  </si>
  <si>
    <t xml:space="preserve">          Bà: Đinh Hồng Minh………………………………..</t>
  </si>
  <si>
    <t>Phạm Hữu Lộc</t>
  </si>
  <si>
    <t xml:space="preserve">          Ông: Nguyễn Văn Lâm………………………………..</t>
  </si>
  <si>
    <t xml:space="preserve">          Ông: Phạm Minh Nghĩa………………………………</t>
  </si>
  <si>
    <t xml:space="preserve">          Bà: Nguyễn Thị Hoa………………………………..</t>
  </si>
  <si>
    <t>TRƯỞNG ĐƠN VỊ</t>
  </si>
  <si>
    <t>Nguyễn Thị Nhuận</t>
  </si>
  <si>
    <t>BIÊN BẢN KIỂM KÊ TÀI SẢN QUẢN TRỊ NĂM 2015</t>
  </si>
  <si>
    <t>TRƯỜNG THPT LÝ TỰ TRỌNG</t>
  </si>
  <si>
    <t>Thời điểm kiểm kê: 00 giờ 00 ngày 01 tháng 01 năm 2015</t>
  </si>
  <si>
    <t>Đã kiểm kê TSQT, kết quả như sau:</t>
  </si>
  <si>
    <t>Ngày 01 tháng 01 năm 2015</t>
  </si>
  <si>
    <t>BIÊN BẢN KIỂM KÊ TÀI SẢN NĂM 2015 (Theo dõi nội bộ)</t>
  </si>
  <si>
    <t>Đã kiểm kê TSQT (TDNB), kết quả như sau:</t>
  </si>
  <si>
    <t>Ông: Nguyễn Văn Dũng…………………..</t>
  </si>
  <si>
    <t>Ông: Hồ Minh Lợi…………………………</t>
  </si>
  <si>
    <t>Ông: Phạm Ngọc Long……………………</t>
  </si>
  <si>
    <t>Bà: Đinh Hồng Minh………………………</t>
  </si>
  <si>
    <t>Ông: Nguyễn Văn Lâm……………………</t>
  </si>
  <si>
    <t>Ông: Phạm Minh Nghĩa………………………………</t>
  </si>
  <si>
    <t>Bà: Nguyễn Thị Hoa……………………….</t>
  </si>
  <si>
    <t xml:space="preserve">                 Ngày 01 tháng 01 năm 2015</t>
  </si>
</sst>
</file>

<file path=xl/styles.xml><?xml version="1.0" encoding="utf-8"?>
<styleSheet xmlns="http://schemas.openxmlformats.org/spreadsheetml/2006/main">
  <fonts count="28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b/>
      <sz val="8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9"/>
      <color indexed="8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8"/>
      <color indexed="8"/>
      <name val="Times New Roman"/>
      <family val="1"/>
    </font>
    <font>
      <sz val="10"/>
      <color indexed="8"/>
      <name val="Times New Roman"/>
      <family val="1"/>
    </font>
    <font>
      <sz val="7"/>
      <color theme="1"/>
      <name val="Times New Roman"/>
      <family val="1"/>
    </font>
    <font>
      <sz val="10"/>
      <name val="Times New Roman"/>
      <family val="1"/>
    </font>
    <font>
      <sz val="7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8"/>
      <color theme="1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0"/>
      <color indexed="8"/>
      <name val="Times New Roman"/>
      <family val="1"/>
    </font>
    <font>
      <b/>
      <sz val="7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3">
    <xf numFmtId="0" fontId="0" fillId="0" borderId="0" xfId="0"/>
    <xf numFmtId="0" fontId="2" fillId="0" borderId="0" xfId="0" applyFont="1"/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4" fillId="0" borderId="8" xfId="0" quotePrefix="1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8" xfId="0" quotePrefix="1" applyFont="1" applyFill="1" applyBorder="1" applyAlignment="1">
      <alignment horizontal="center" vertical="center"/>
    </xf>
    <xf numFmtId="0" fontId="6" fillId="0" borderId="8" xfId="0" quotePrefix="1" applyFont="1" applyFill="1" applyBorder="1" applyAlignment="1">
      <alignment horizontal="center" vertical="center"/>
    </xf>
    <xf numFmtId="3" fontId="8" fillId="0" borderId="8" xfId="0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 wrapText="1"/>
    </xf>
    <xf numFmtId="0" fontId="11" fillId="0" borderId="8" xfId="0" applyFont="1" applyFill="1" applyBorder="1" applyAlignment="1">
      <alignment horizontal="center" vertical="center"/>
    </xf>
    <xf numFmtId="3" fontId="6" fillId="0" borderId="8" xfId="0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 wrapText="1"/>
    </xf>
    <xf numFmtId="0" fontId="15" fillId="0" borderId="0" xfId="0" applyFont="1"/>
    <xf numFmtId="0" fontId="16" fillId="0" borderId="8" xfId="0" applyFont="1" applyFill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17" fillId="0" borderId="8" xfId="0" applyFont="1" applyFill="1" applyBorder="1" applyAlignment="1">
      <alignment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center" vertical="center" wrapText="1"/>
    </xf>
    <xf numFmtId="3" fontId="17" fillId="0" borderId="8" xfId="0" applyNumberFormat="1" applyFont="1" applyFill="1" applyBorder="1" applyAlignment="1">
      <alignment vertical="center" wrapText="1"/>
    </xf>
    <xf numFmtId="3" fontId="17" fillId="0" borderId="8" xfId="0" applyNumberFormat="1" applyFont="1" applyFill="1" applyBorder="1" applyAlignment="1">
      <alignment vertical="center"/>
    </xf>
    <xf numFmtId="0" fontId="20" fillId="0" borderId="8" xfId="0" applyFont="1" applyFill="1" applyBorder="1" applyAlignment="1">
      <alignment horizontal="center" vertical="center" wrapText="1"/>
    </xf>
    <xf numFmtId="3" fontId="19" fillId="0" borderId="8" xfId="0" applyNumberFormat="1" applyFont="1" applyFill="1" applyBorder="1" applyAlignment="1">
      <alignment vertical="center" wrapText="1"/>
    </xf>
    <xf numFmtId="0" fontId="22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6" fillId="3" borderId="8" xfId="0" applyFont="1" applyFill="1" applyBorder="1" applyAlignment="1">
      <alignment vertical="center"/>
    </xf>
    <xf numFmtId="0" fontId="6" fillId="3" borderId="8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3" fontId="6" fillId="3" borderId="8" xfId="0" applyNumberFormat="1" applyFont="1" applyFill="1" applyBorder="1" applyAlignment="1">
      <alignment vertical="center"/>
    </xf>
    <xf numFmtId="3" fontId="8" fillId="3" borderId="8" xfId="0" applyNumberFormat="1" applyFont="1" applyFill="1" applyBorder="1" applyAlignment="1">
      <alignment vertical="center"/>
    </xf>
    <xf numFmtId="0" fontId="6" fillId="3" borderId="8" xfId="0" applyFont="1" applyFill="1" applyBorder="1" applyAlignment="1">
      <alignment horizontal="center" vertical="center" wrapText="1"/>
    </xf>
    <xf numFmtId="0" fontId="8" fillId="3" borderId="8" xfId="0" quotePrefix="1" applyFont="1" applyFill="1" applyBorder="1" applyAlignment="1">
      <alignment horizontal="center" vertical="center"/>
    </xf>
    <xf numFmtId="0" fontId="6" fillId="3" borderId="8" xfId="0" applyFont="1" applyFill="1" applyBorder="1" applyAlignment="1">
      <alignment vertical="center" wrapText="1"/>
    </xf>
    <xf numFmtId="0" fontId="12" fillId="0" borderId="8" xfId="0" quotePrefix="1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3" fontId="17" fillId="0" borderId="8" xfId="0" applyNumberFormat="1" applyFont="1" applyFill="1" applyBorder="1" applyAlignment="1">
      <alignment horizontal="right" vertical="center"/>
    </xf>
    <xf numFmtId="0" fontId="9" fillId="0" borderId="8" xfId="0" applyFont="1" applyFill="1" applyBorder="1"/>
    <xf numFmtId="14" fontId="12" fillId="2" borderId="8" xfId="0" applyNumberFormat="1" applyFont="1" applyFill="1" applyBorder="1" applyAlignment="1">
      <alignment horizontal="center" vertical="center" wrapText="1"/>
    </xf>
    <xf numFmtId="0" fontId="13" fillId="0" borderId="8" xfId="0" quotePrefix="1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vertical="center" wrapText="1"/>
    </xf>
    <xf numFmtId="14" fontId="12" fillId="4" borderId="8" xfId="0" applyNumberFormat="1" applyFont="1" applyFill="1" applyBorder="1" applyAlignment="1">
      <alignment horizontal="center" vertical="center" wrapText="1"/>
    </xf>
    <xf numFmtId="0" fontId="10" fillId="0" borderId="8" xfId="0" quotePrefix="1" applyFont="1" applyBorder="1" applyAlignment="1">
      <alignment horizontal="center" vertical="center"/>
    </xf>
    <xf numFmtId="0" fontId="10" fillId="3" borderId="8" xfId="0" applyFont="1" applyFill="1" applyBorder="1" applyAlignment="1">
      <alignment vertical="center"/>
    </xf>
    <xf numFmtId="0" fontId="10" fillId="3" borderId="8" xfId="0" applyFont="1" applyFill="1" applyBorder="1" applyAlignment="1">
      <alignment horizontal="center" vertical="center"/>
    </xf>
    <xf numFmtId="3" fontId="10" fillId="3" borderId="8" xfId="0" applyNumberFormat="1" applyFont="1" applyFill="1" applyBorder="1" applyAlignment="1">
      <alignment vertical="center"/>
    </xf>
    <xf numFmtId="0" fontId="10" fillId="0" borderId="8" xfId="0" applyFont="1" applyBorder="1" applyAlignment="1">
      <alignment vertical="center"/>
    </xf>
    <xf numFmtId="3" fontId="10" fillId="0" borderId="8" xfId="0" applyNumberFormat="1" applyFont="1" applyBorder="1" applyAlignment="1">
      <alignment vertic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8" xfId="0" quotePrefix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3" fontId="4" fillId="0" borderId="8" xfId="0" applyNumberFormat="1" applyFont="1" applyFill="1" applyBorder="1" applyAlignment="1">
      <alignment horizontal="center" vertical="center"/>
    </xf>
    <xf numFmtId="3" fontId="7" fillId="0" borderId="8" xfId="0" applyNumberFormat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0" fontId="16" fillId="0" borderId="8" xfId="0" quotePrefix="1" applyFont="1" applyFill="1" applyBorder="1" applyAlignment="1">
      <alignment horizontal="center" vertical="center"/>
    </xf>
    <xf numFmtId="0" fontId="27" fillId="0" borderId="8" xfId="0" applyFont="1" applyFill="1" applyBorder="1" applyAlignment="1">
      <alignment horizontal="center" vertical="center" wrapText="1"/>
    </xf>
    <xf numFmtId="0" fontId="26" fillId="0" borderId="8" xfId="0" applyFont="1" applyFill="1" applyBorder="1" applyAlignment="1">
      <alignment horizontal="center" vertical="center" wrapText="1"/>
    </xf>
    <xf numFmtId="3" fontId="26" fillId="0" borderId="8" xfId="0" applyNumberFormat="1" applyFont="1" applyFill="1" applyBorder="1" applyAlignment="1">
      <alignment vertical="center" wrapText="1"/>
    </xf>
    <xf numFmtId="3" fontId="26" fillId="0" borderId="8" xfId="0" applyNumberFormat="1" applyFont="1" applyFill="1" applyBorder="1" applyAlignment="1">
      <alignment vertical="center"/>
    </xf>
    <xf numFmtId="3" fontId="26" fillId="0" borderId="8" xfId="0" applyNumberFormat="1" applyFont="1" applyFill="1" applyBorder="1" applyAlignment="1">
      <alignment horizontal="right" vertical="center"/>
    </xf>
    <xf numFmtId="0" fontId="5" fillId="0" borderId="8" xfId="0" applyFont="1" applyFill="1" applyBorder="1"/>
    <xf numFmtId="3" fontId="15" fillId="0" borderId="0" xfId="0" applyNumberFormat="1" applyFont="1"/>
    <xf numFmtId="0" fontId="22" fillId="0" borderId="8" xfId="0" quotePrefix="1" applyFont="1" applyBorder="1" applyAlignment="1">
      <alignment horizontal="center" vertical="center"/>
    </xf>
    <xf numFmtId="3" fontId="22" fillId="0" borderId="8" xfId="0" applyNumberFormat="1" applyFont="1" applyBorder="1" applyAlignment="1">
      <alignment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" fillId="0" borderId="0" xfId="0" applyFont="1" applyAlignment="1"/>
    <xf numFmtId="0" fontId="15" fillId="0" borderId="0" xfId="0" applyFont="1"/>
    <xf numFmtId="0" fontId="3" fillId="0" borderId="0" xfId="0" applyFont="1" applyAlignment="1">
      <alignment horizontal="center"/>
    </xf>
    <xf numFmtId="0" fontId="15" fillId="0" borderId="0" xfId="0" applyFont="1"/>
    <xf numFmtId="0" fontId="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" fillId="0" borderId="0" xfId="0" applyFont="1" applyAlignment="1"/>
    <xf numFmtId="0" fontId="2" fillId="0" borderId="0" xfId="0" applyFont="1" applyAlignment="1"/>
    <xf numFmtId="0" fontId="14" fillId="0" borderId="0" xfId="0" applyFont="1" applyAlignment="1"/>
    <xf numFmtId="0" fontId="14" fillId="0" borderId="0" xfId="0" applyFont="1" applyAlignment="1">
      <alignment horizontal="center"/>
    </xf>
    <xf numFmtId="0" fontId="15" fillId="0" borderId="0" xfId="0" applyFont="1"/>
    <xf numFmtId="0" fontId="2" fillId="0" borderId="0" xfId="0" applyFont="1" applyAlignment="1">
      <alignment horizontal="center"/>
    </xf>
    <xf numFmtId="0" fontId="7" fillId="0" borderId="0" xfId="0" quotePrefix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" fontId="4" fillId="0" borderId="0" xfId="0" applyNumberFormat="1" applyFont="1" applyFill="1" applyBorder="1" applyAlignment="1">
      <alignment horizontal="center" vertical="center"/>
    </xf>
    <xf numFmtId="3" fontId="7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2" fillId="0" borderId="0" xfId="0" applyFont="1" applyBorder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2" fillId="0" borderId="0" xfId="0" applyFont="1"/>
    <xf numFmtId="0" fontId="4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0" fontId="1" fillId="0" borderId="0" xfId="0" applyFont="1" applyAlignment="1"/>
    <xf numFmtId="0" fontId="16" fillId="0" borderId="1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6" fillId="0" borderId="9" xfId="0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26" fillId="0" borderId="9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21" fillId="0" borderId="1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15" fillId="0" borderId="7" xfId="0" applyFont="1" applyBorder="1" applyAlignment="1">
      <alignment wrapText="1"/>
    </xf>
    <xf numFmtId="0" fontId="22" fillId="0" borderId="9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14" fillId="0" borderId="0" xfId="0" applyFont="1"/>
  </cellXfs>
  <cellStyles count="1">
    <cellStyle name="Normal" xfId="0" builtinId="0"/>
  </cellStyles>
  <dxfs count="2"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276225</xdr:colOff>
      <xdr:row>2</xdr:row>
      <xdr:rowOff>19050</xdr:rowOff>
    </xdr:from>
    <xdr:to>
      <xdr:col>10</xdr:col>
      <xdr:colOff>523875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5495925" y="438150"/>
          <a:ext cx="17430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742950</xdr:colOff>
      <xdr:row>3</xdr:row>
      <xdr:rowOff>19050</xdr:rowOff>
    </xdr:from>
    <xdr:to>
      <xdr:col>3</xdr:col>
      <xdr:colOff>285750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028700" y="438150"/>
          <a:ext cx="19621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133350</xdr:colOff>
      <xdr:row>2</xdr:row>
      <xdr:rowOff>38100</xdr:rowOff>
    </xdr:from>
    <xdr:to>
      <xdr:col>11</xdr:col>
      <xdr:colOff>495300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5667375" y="457200"/>
          <a:ext cx="15621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190500</xdr:colOff>
      <xdr:row>3</xdr:row>
      <xdr:rowOff>19050</xdr:rowOff>
    </xdr:from>
    <xdr:to>
      <xdr:col>4</xdr:col>
      <xdr:colOff>47625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561975" y="647700"/>
          <a:ext cx="24384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333375</xdr:colOff>
      <xdr:row>3</xdr:row>
      <xdr:rowOff>9525</xdr:rowOff>
    </xdr:from>
    <xdr:to>
      <xdr:col>3</xdr:col>
      <xdr:colOff>485775</xdr:colOff>
      <xdr:row>3</xdr:row>
      <xdr:rowOff>19050</xdr:rowOff>
    </xdr:to>
    <xdr:cxnSp macro="">
      <xdr:nvCxnSpPr>
        <xdr:cNvPr id="5" name="Straight Connector 4"/>
        <xdr:cNvCxnSpPr/>
      </xdr:nvCxnSpPr>
      <xdr:spPr>
        <a:xfrm>
          <a:off x="628650" y="638175"/>
          <a:ext cx="220027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342900</xdr:colOff>
      <xdr:row>2</xdr:row>
      <xdr:rowOff>19050</xdr:rowOff>
    </xdr:from>
    <xdr:to>
      <xdr:col>9</xdr:col>
      <xdr:colOff>676275</xdr:colOff>
      <xdr:row>2</xdr:row>
      <xdr:rowOff>20638</xdr:rowOff>
    </xdr:to>
    <xdr:cxnSp macro="">
      <xdr:nvCxnSpPr>
        <xdr:cNvPr id="4" name="Straight Connector 3"/>
        <xdr:cNvCxnSpPr/>
      </xdr:nvCxnSpPr>
      <xdr:spPr>
        <a:xfrm>
          <a:off x="5648325" y="419100"/>
          <a:ext cx="167640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476250</xdr:colOff>
      <xdr:row>3</xdr:row>
      <xdr:rowOff>0</xdr:rowOff>
    </xdr:from>
    <xdr:to>
      <xdr:col>2</xdr:col>
      <xdr:colOff>819150</xdr:colOff>
      <xdr:row>3</xdr:row>
      <xdr:rowOff>1588</xdr:rowOff>
    </xdr:to>
    <xdr:cxnSp macro="">
      <xdr:nvCxnSpPr>
        <xdr:cNvPr id="5" name="Straight Connector 4"/>
        <xdr:cNvCxnSpPr/>
      </xdr:nvCxnSpPr>
      <xdr:spPr>
        <a:xfrm>
          <a:off x="819150" y="600075"/>
          <a:ext cx="17716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97"/>
  <sheetViews>
    <sheetView topLeftCell="A181" workbookViewId="0">
      <selection activeCell="C199" sqref="C199"/>
    </sheetView>
  </sheetViews>
  <sheetFormatPr defaultRowHeight="15"/>
  <cols>
    <col min="1" max="1" width="4.28515625" style="15" customWidth="1"/>
    <col min="2" max="2" width="26" style="15" customWidth="1"/>
    <col min="3" max="3" width="12.7109375" style="15" customWidth="1"/>
    <col min="4" max="4" width="8.28515625" style="15" customWidth="1"/>
    <col min="5" max="5" width="0.7109375" style="15" hidden="1" customWidth="1"/>
    <col min="6" max="6" width="9.42578125" style="15" customWidth="1"/>
    <col min="7" max="7" width="9.85546875" style="15" customWidth="1"/>
    <col min="8" max="8" width="10.140625" style="15" customWidth="1"/>
    <col min="9" max="9" width="10.7109375" style="15" customWidth="1"/>
    <col min="10" max="10" width="11.7109375" style="15" customWidth="1"/>
    <col min="11" max="11" width="10.85546875" style="15" customWidth="1"/>
    <col min="12" max="12" width="10.7109375" style="15" customWidth="1"/>
    <col min="13" max="16384" width="9.140625" style="15"/>
  </cols>
  <sheetData>
    <row r="1" spans="1:12" ht="16.5">
      <c r="A1" s="93" t="s">
        <v>293</v>
      </c>
      <c r="B1" s="93"/>
      <c r="C1" s="93"/>
      <c r="D1" s="93"/>
      <c r="E1" s="93"/>
      <c r="F1" s="93"/>
      <c r="G1" s="1"/>
      <c r="H1" s="94" t="s">
        <v>0</v>
      </c>
      <c r="I1" s="94"/>
      <c r="J1" s="94"/>
      <c r="K1" s="94"/>
      <c r="L1" s="94"/>
    </row>
    <row r="2" spans="1:12" ht="16.5">
      <c r="A2" s="94" t="s">
        <v>292</v>
      </c>
      <c r="B2" s="94"/>
      <c r="C2" s="94"/>
      <c r="D2" s="94"/>
      <c r="E2" s="94"/>
      <c r="F2" s="94"/>
      <c r="G2" s="1"/>
      <c r="H2" s="94" t="s">
        <v>1</v>
      </c>
      <c r="I2" s="94"/>
      <c r="J2" s="94"/>
      <c r="K2" s="94"/>
      <c r="L2" s="94"/>
    </row>
    <row r="3" spans="1:12" ht="16.5">
      <c r="A3" s="94" t="s">
        <v>289</v>
      </c>
      <c r="B3" s="94"/>
      <c r="C3" s="94"/>
      <c r="D3" s="94"/>
      <c r="E3" s="94"/>
      <c r="F3" s="94"/>
      <c r="G3" s="1"/>
      <c r="H3" s="54"/>
      <c r="I3" s="54"/>
      <c r="J3" s="54"/>
      <c r="K3" s="54"/>
      <c r="L3" s="54"/>
    </row>
    <row r="4" spans="1:12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6.5">
      <c r="A5" s="95" t="s">
        <v>290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</row>
    <row r="6" spans="1:12" ht="16.5" customHeight="1">
      <c r="A6" s="95" t="s">
        <v>294</v>
      </c>
      <c r="B6" s="95"/>
      <c r="C6" s="95"/>
      <c r="D6" s="95"/>
      <c r="E6" s="95"/>
      <c r="F6" s="95"/>
      <c r="G6" s="95"/>
      <c r="H6" s="95"/>
      <c r="I6" s="95"/>
      <c r="J6" s="95"/>
      <c r="K6" s="95"/>
      <c r="L6" s="95"/>
    </row>
    <row r="7" spans="1:12" ht="16.5" customHeight="1">
      <c r="A7" s="103" t="s">
        <v>335</v>
      </c>
      <c r="B7" s="103"/>
      <c r="C7" s="103"/>
      <c r="D7" s="103"/>
      <c r="E7" s="103"/>
      <c r="F7" s="103"/>
      <c r="G7" s="103"/>
      <c r="H7" s="103"/>
      <c r="I7" s="103"/>
      <c r="J7" s="103"/>
      <c r="K7" s="103"/>
      <c r="L7" s="103"/>
    </row>
    <row r="8" spans="1:12" ht="16.5" customHeight="1">
      <c r="A8" s="103" t="s">
        <v>295</v>
      </c>
      <c r="B8" s="103"/>
      <c r="C8" s="56"/>
      <c r="D8" s="56"/>
      <c r="E8" s="56"/>
      <c r="F8" s="56"/>
      <c r="G8" s="56"/>
      <c r="H8" s="56"/>
      <c r="I8" s="56"/>
      <c r="J8" s="56"/>
      <c r="K8" s="56"/>
      <c r="L8" s="56"/>
    </row>
    <row r="9" spans="1:12" ht="16.5" customHeight="1">
      <c r="A9" s="104" t="s">
        <v>296</v>
      </c>
      <c r="B9" s="104"/>
      <c r="C9" s="54"/>
      <c r="D9" s="55" t="s">
        <v>297</v>
      </c>
      <c r="E9" s="54"/>
      <c r="F9" s="104" t="s">
        <v>298</v>
      </c>
      <c r="G9" s="104"/>
      <c r="H9" s="55"/>
      <c r="I9" s="55" t="s">
        <v>299</v>
      </c>
      <c r="J9" s="104" t="s">
        <v>300</v>
      </c>
      <c r="K9" s="104"/>
      <c r="L9" s="104"/>
    </row>
    <row r="10" spans="1:12" ht="16.5" customHeight="1">
      <c r="A10" s="104" t="s">
        <v>301</v>
      </c>
      <c r="B10" s="104"/>
      <c r="C10" s="54"/>
      <c r="D10" s="55" t="s">
        <v>297</v>
      </c>
      <c r="E10" s="54"/>
      <c r="F10" s="104" t="s">
        <v>302</v>
      </c>
      <c r="G10" s="104"/>
      <c r="H10" s="55"/>
      <c r="I10" s="55" t="s">
        <v>299</v>
      </c>
      <c r="J10" s="104" t="s">
        <v>303</v>
      </c>
      <c r="K10" s="104"/>
      <c r="L10" s="104"/>
    </row>
    <row r="11" spans="1:12" ht="16.5" customHeight="1">
      <c r="A11" s="104" t="s">
        <v>304</v>
      </c>
      <c r="B11" s="104"/>
      <c r="C11" s="54"/>
      <c r="D11" s="55" t="s">
        <v>297</v>
      </c>
      <c r="E11" s="54"/>
      <c r="F11" s="104" t="s">
        <v>305</v>
      </c>
      <c r="G11" s="104"/>
      <c r="H11" s="55"/>
      <c r="I11" s="55" t="s">
        <v>299</v>
      </c>
      <c r="J11" s="104" t="s">
        <v>306</v>
      </c>
      <c r="K11" s="104"/>
      <c r="L11" s="104"/>
    </row>
    <row r="12" spans="1:12" ht="16.5" customHeight="1">
      <c r="A12" s="104" t="s">
        <v>307</v>
      </c>
      <c r="B12" s="104"/>
      <c r="C12" s="54"/>
      <c r="D12" s="55" t="s">
        <v>297</v>
      </c>
      <c r="E12" s="54"/>
      <c r="F12" s="75" t="s">
        <v>308</v>
      </c>
      <c r="G12" s="75"/>
      <c r="H12" s="55"/>
      <c r="I12" s="55" t="s">
        <v>299</v>
      </c>
      <c r="J12" s="104" t="s">
        <v>309</v>
      </c>
      <c r="K12" s="104"/>
      <c r="L12" s="104"/>
    </row>
    <row r="13" spans="1:12" ht="16.5" customHeight="1">
      <c r="A13" s="104" t="s">
        <v>310</v>
      </c>
      <c r="B13" s="104"/>
      <c r="C13" s="54"/>
      <c r="D13" s="55" t="s">
        <v>297</v>
      </c>
      <c r="E13" s="54"/>
      <c r="F13" s="104" t="s">
        <v>311</v>
      </c>
      <c r="G13" s="104"/>
      <c r="H13" s="55"/>
      <c r="I13" s="55" t="s">
        <v>299</v>
      </c>
      <c r="J13" s="104" t="s">
        <v>309</v>
      </c>
      <c r="K13" s="104"/>
      <c r="L13" s="104"/>
    </row>
    <row r="14" spans="1:12" ht="16.5" customHeight="1">
      <c r="A14" s="104" t="s">
        <v>312</v>
      </c>
      <c r="B14" s="104"/>
      <c r="C14" s="54"/>
      <c r="D14" s="55" t="s">
        <v>297</v>
      </c>
      <c r="E14" s="54"/>
      <c r="F14" s="104" t="s">
        <v>313</v>
      </c>
      <c r="G14" s="104"/>
      <c r="H14" s="55"/>
      <c r="I14" s="55" t="s">
        <v>299</v>
      </c>
      <c r="J14" s="104" t="s">
        <v>309</v>
      </c>
      <c r="K14" s="104"/>
      <c r="L14" s="104"/>
    </row>
    <row r="15" spans="1:12" ht="16.5" customHeight="1">
      <c r="A15" s="104" t="s">
        <v>314</v>
      </c>
      <c r="B15" s="104"/>
      <c r="C15" s="54"/>
      <c r="D15" s="55" t="s">
        <v>297</v>
      </c>
      <c r="E15" s="54"/>
      <c r="F15" s="104" t="s">
        <v>315</v>
      </c>
      <c r="G15" s="104"/>
      <c r="H15" s="55"/>
      <c r="I15" s="55" t="s">
        <v>299</v>
      </c>
      <c r="J15" s="104" t="s">
        <v>309</v>
      </c>
      <c r="K15" s="104"/>
      <c r="L15" s="104"/>
    </row>
    <row r="16" spans="1:12" ht="16.5" customHeight="1">
      <c r="A16" s="104" t="s">
        <v>316</v>
      </c>
      <c r="B16" s="104"/>
      <c r="C16" s="54"/>
      <c r="D16" s="55" t="s">
        <v>297</v>
      </c>
      <c r="E16" s="54"/>
      <c r="F16" s="104" t="s">
        <v>317</v>
      </c>
      <c r="G16" s="104"/>
      <c r="H16" s="55"/>
      <c r="I16" s="55" t="s">
        <v>299</v>
      </c>
      <c r="J16" s="104" t="s">
        <v>318</v>
      </c>
      <c r="K16" s="104"/>
      <c r="L16" s="104"/>
    </row>
    <row r="17" spans="1:12" ht="16.5">
      <c r="A17" s="104" t="s">
        <v>319</v>
      </c>
      <c r="B17" s="104"/>
      <c r="C17" s="104"/>
      <c r="D17" s="104"/>
      <c r="E17" s="56"/>
      <c r="F17" s="56"/>
      <c r="G17" s="56"/>
      <c r="H17" s="56"/>
      <c r="I17" s="56"/>
      <c r="J17" s="56"/>
      <c r="K17" s="56"/>
      <c r="L17" s="56"/>
    </row>
    <row r="18" spans="1:12" ht="16.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>
      <c r="A19" s="97" t="s">
        <v>2</v>
      </c>
      <c r="B19" s="97" t="s">
        <v>3</v>
      </c>
      <c r="C19" s="97" t="s">
        <v>4</v>
      </c>
      <c r="D19" s="100" t="s">
        <v>5</v>
      </c>
      <c r="E19" s="100" t="s">
        <v>6</v>
      </c>
      <c r="F19" s="113" t="s">
        <v>7</v>
      </c>
      <c r="G19" s="97" t="s">
        <v>8</v>
      </c>
      <c r="H19" s="106" t="s">
        <v>9</v>
      </c>
      <c r="I19" s="107"/>
      <c r="J19" s="106" t="s">
        <v>10</v>
      </c>
      <c r="K19" s="107"/>
      <c r="L19" s="110" t="s">
        <v>11</v>
      </c>
    </row>
    <row r="20" spans="1:12">
      <c r="A20" s="98"/>
      <c r="B20" s="98"/>
      <c r="C20" s="98"/>
      <c r="D20" s="101"/>
      <c r="E20" s="101"/>
      <c r="F20" s="114"/>
      <c r="G20" s="98"/>
      <c r="H20" s="108"/>
      <c r="I20" s="109"/>
      <c r="J20" s="108"/>
      <c r="K20" s="109"/>
      <c r="L20" s="111"/>
    </row>
    <row r="21" spans="1:12">
      <c r="A21" s="99"/>
      <c r="B21" s="99"/>
      <c r="C21" s="99"/>
      <c r="D21" s="102"/>
      <c r="E21" s="102"/>
      <c r="F21" s="115"/>
      <c r="G21" s="99"/>
      <c r="H21" s="2" t="s">
        <v>12</v>
      </c>
      <c r="I21" s="3" t="s">
        <v>13</v>
      </c>
      <c r="J21" s="2" t="s">
        <v>12</v>
      </c>
      <c r="K21" s="3" t="s">
        <v>13</v>
      </c>
      <c r="L21" s="112"/>
    </row>
    <row r="22" spans="1:12">
      <c r="A22" s="3" t="s">
        <v>14</v>
      </c>
      <c r="B22" s="3" t="s">
        <v>15</v>
      </c>
      <c r="C22" s="3" t="s">
        <v>16</v>
      </c>
      <c r="D22" s="3" t="s">
        <v>17</v>
      </c>
      <c r="E22" s="4"/>
      <c r="F22" s="3" t="s">
        <v>18</v>
      </c>
      <c r="G22" s="5" t="s">
        <v>19</v>
      </c>
      <c r="H22" s="5" t="s">
        <v>20</v>
      </c>
      <c r="I22" s="5" t="s">
        <v>21</v>
      </c>
      <c r="J22" s="5" t="s">
        <v>22</v>
      </c>
      <c r="K22" s="5" t="s">
        <v>23</v>
      </c>
      <c r="L22" s="6">
        <v>6</v>
      </c>
    </row>
    <row r="23" spans="1:12">
      <c r="A23" s="7">
        <v>1</v>
      </c>
      <c r="B23" s="4" t="s">
        <v>62</v>
      </c>
      <c r="C23" s="8" t="s">
        <v>63</v>
      </c>
      <c r="D23" s="12">
        <v>1997</v>
      </c>
      <c r="E23" s="12" t="s">
        <v>64</v>
      </c>
      <c r="F23" s="10" t="s">
        <v>26</v>
      </c>
      <c r="G23" s="13">
        <v>850000</v>
      </c>
      <c r="H23" s="10">
        <v>5</v>
      </c>
      <c r="I23" s="9">
        <f t="shared" ref="I23:I86" si="0">G23*H23</f>
        <v>4250000</v>
      </c>
      <c r="J23" s="10">
        <v>5</v>
      </c>
      <c r="K23" s="9">
        <f t="shared" ref="K23:K86" si="1">J23*G23</f>
        <v>4250000</v>
      </c>
      <c r="L23" s="10"/>
    </row>
    <row r="24" spans="1:12">
      <c r="A24" s="7">
        <v>2</v>
      </c>
      <c r="B24" s="4" t="s">
        <v>65</v>
      </c>
      <c r="C24" s="10">
        <v>5000804</v>
      </c>
      <c r="D24" s="12">
        <v>2001</v>
      </c>
      <c r="E24" s="12" t="s">
        <v>64</v>
      </c>
      <c r="F24" s="10" t="s">
        <v>26</v>
      </c>
      <c r="G24" s="13">
        <v>495000</v>
      </c>
      <c r="H24" s="10">
        <v>2</v>
      </c>
      <c r="I24" s="9">
        <f t="shared" si="0"/>
        <v>990000</v>
      </c>
      <c r="J24" s="10">
        <v>2</v>
      </c>
      <c r="K24" s="9">
        <f t="shared" si="1"/>
        <v>990000</v>
      </c>
      <c r="L24" s="10"/>
    </row>
    <row r="25" spans="1:12">
      <c r="A25" s="7">
        <v>3</v>
      </c>
      <c r="B25" s="4" t="s">
        <v>29</v>
      </c>
      <c r="C25" s="10">
        <v>5000982</v>
      </c>
      <c r="D25" s="12">
        <v>2002</v>
      </c>
      <c r="E25" s="12" t="s">
        <v>64</v>
      </c>
      <c r="F25" s="10" t="s">
        <v>26</v>
      </c>
      <c r="G25" s="13">
        <v>950000</v>
      </c>
      <c r="H25" s="10">
        <v>2</v>
      </c>
      <c r="I25" s="9">
        <f t="shared" si="0"/>
        <v>1900000</v>
      </c>
      <c r="J25" s="10">
        <v>2</v>
      </c>
      <c r="K25" s="9">
        <f t="shared" si="1"/>
        <v>1900000</v>
      </c>
      <c r="L25" s="10"/>
    </row>
    <row r="26" spans="1:12">
      <c r="A26" s="7">
        <v>4</v>
      </c>
      <c r="B26" s="4" t="s">
        <v>31</v>
      </c>
      <c r="C26" s="10">
        <v>5001217</v>
      </c>
      <c r="D26" s="12">
        <v>2006</v>
      </c>
      <c r="E26" s="12" t="s">
        <v>64</v>
      </c>
      <c r="F26" s="10" t="s">
        <v>24</v>
      </c>
      <c r="G26" s="13">
        <v>550000</v>
      </c>
      <c r="H26" s="10">
        <v>1</v>
      </c>
      <c r="I26" s="9">
        <f t="shared" si="0"/>
        <v>550000</v>
      </c>
      <c r="J26" s="10">
        <v>1</v>
      </c>
      <c r="K26" s="9">
        <f t="shared" si="1"/>
        <v>550000</v>
      </c>
      <c r="L26" s="10"/>
    </row>
    <row r="27" spans="1:12">
      <c r="A27" s="7">
        <v>5</v>
      </c>
      <c r="B27" s="4" t="s">
        <v>66</v>
      </c>
      <c r="C27" s="10">
        <v>5001484</v>
      </c>
      <c r="D27" s="12">
        <v>2007</v>
      </c>
      <c r="E27" s="12" t="s">
        <v>64</v>
      </c>
      <c r="F27" s="10" t="s">
        <v>26</v>
      </c>
      <c r="G27" s="13">
        <v>600000</v>
      </c>
      <c r="H27" s="10">
        <v>6</v>
      </c>
      <c r="I27" s="9">
        <f t="shared" si="0"/>
        <v>3600000</v>
      </c>
      <c r="J27" s="10">
        <v>6</v>
      </c>
      <c r="K27" s="9">
        <f t="shared" si="1"/>
        <v>3600000</v>
      </c>
      <c r="L27" s="10"/>
    </row>
    <row r="28" spans="1:12">
      <c r="A28" s="7">
        <v>6</v>
      </c>
      <c r="B28" s="4" t="s">
        <v>67</v>
      </c>
      <c r="C28" s="10">
        <v>5001487</v>
      </c>
      <c r="D28" s="12">
        <v>2007</v>
      </c>
      <c r="E28" s="12" t="s">
        <v>64</v>
      </c>
      <c r="F28" s="10" t="s">
        <v>26</v>
      </c>
      <c r="G28" s="13">
        <v>1500000</v>
      </c>
      <c r="H28" s="10">
        <v>4</v>
      </c>
      <c r="I28" s="9">
        <f t="shared" si="0"/>
        <v>6000000</v>
      </c>
      <c r="J28" s="10">
        <v>4</v>
      </c>
      <c r="K28" s="9">
        <f t="shared" si="1"/>
        <v>6000000</v>
      </c>
      <c r="L28" s="10"/>
    </row>
    <row r="29" spans="1:12">
      <c r="A29" s="7">
        <v>7</v>
      </c>
      <c r="B29" s="4" t="s">
        <v>68</v>
      </c>
      <c r="C29" s="8" t="s">
        <v>69</v>
      </c>
      <c r="D29" s="12"/>
      <c r="E29" s="12" t="s">
        <v>64</v>
      </c>
      <c r="F29" s="10" t="s">
        <v>70</v>
      </c>
      <c r="G29" s="13">
        <v>600000</v>
      </c>
      <c r="H29" s="10">
        <v>1</v>
      </c>
      <c r="I29" s="9">
        <f t="shared" si="0"/>
        <v>600000</v>
      </c>
      <c r="J29" s="10">
        <v>1</v>
      </c>
      <c r="K29" s="9">
        <f t="shared" si="1"/>
        <v>600000</v>
      </c>
      <c r="L29" s="10"/>
    </row>
    <row r="30" spans="1:12">
      <c r="A30" s="7">
        <v>8</v>
      </c>
      <c r="B30" s="4" t="s">
        <v>65</v>
      </c>
      <c r="C30" s="10">
        <v>5000734</v>
      </c>
      <c r="D30" s="12">
        <v>2000</v>
      </c>
      <c r="E30" s="12" t="s">
        <v>64</v>
      </c>
      <c r="F30" s="10" t="s">
        <v>26</v>
      </c>
      <c r="G30" s="13">
        <v>418000</v>
      </c>
      <c r="H30" s="10">
        <v>4</v>
      </c>
      <c r="I30" s="9">
        <f t="shared" si="0"/>
        <v>1672000</v>
      </c>
      <c r="J30" s="10">
        <v>4</v>
      </c>
      <c r="K30" s="9">
        <f t="shared" si="1"/>
        <v>1672000</v>
      </c>
      <c r="L30" s="10"/>
    </row>
    <row r="31" spans="1:12">
      <c r="A31" s="7">
        <v>9</v>
      </c>
      <c r="B31" s="4" t="s">
        <v>71</v>
      </c>
      <c r="C31" s="10">
        <v>5001120</v>
      </c>
      <c r="D31" s="12">
        <v>2004</v>
      </c>
      <c r="E31" s="12" t="s">
        <v>64</v>
      </c>
      <c r="F31" s="10" t="s">
        <v>26</v>
      </c>
      <c r="G31" s="13">
        <v>930000</v>
      </c>
      <c r="H31" s="10">
        <v>1</v>
      </c>
      <c r="I31" s="9">
        <f t="shared" si="0"/>
        <v>930000</v>
      </c>
      <c r="J31" s="10">
        <v>1</v>
      </c>
      <c r="K31" s="9">
        <f t="shared" si="1"/>
        <v>930000</v>
      </c>
      <c r="L31" s="10"/>
    </row>
    <row r="32" spans="1:12">
      <c r="A32" s="7">
        <v>10</v>
      </c>
      <c r="B32" s="4" t="s">
        <v>72</v>
      </c>
      <c r="C32" s="8" t="s">
        <v>25</v>
      </c>
      <c r="D32" s="12">
        <v>1996</v>
      </c>
      <c r="E32" s="12" t="s">
        <v>64</v>
      </c>
      <c r="F32" s="10" t="s">
        <v>26</v>
      </c>
      <c r="G32" s="13">
        <v>998000</v>
      </c>
      <c r="H32" s="10">
        <v>1</v>
      </c>
      <c r="I32" s="9">
        <f t="shared" si="0"/>
        <v>998000</v>
      </c>
      <c r="J32" s="10">
        <v>1</v>
      </c>
      <c r="K32" s="9">
        <f t="shared" si="1"/>
        <v>998000</v>
      </c>
      <c r="L32" s="10"/>
    </row>
    <row r="33" spans="1:12">
      <c r="A33" s="7">
        <v>11</v>
      </c>
      <c r="B33" s="4" t="s">
        <v>73</v>
      </c>
      <c r="C33" s="10">
        <v>5000639</v>
      </c>
      <c r="D33" s="12">
        <v>1999</v>
      </c>
      <c r="E33" s="12" t="s">
        <v>64</v>
      </c>
      <c r="F33" s="10" t="s">
        <v>26</v>
      </c>
      <c r="G33" s="13">
        <v>676500</v>
      </c>
      <c r="H33" s="10">
        <v>2</v>
      </c>
      <c r="I33" s="9">
        <f t="shared" si="0"/>
        <v>1353000</v>
      </c>
      <c r="J33" s="10">
        <v>2</v>
      </c>
      <c r="K33" s="9">
        <f t="shared" si="1"/>
        <v>1353000</v>
      </c>
      <c r="L33" s="10"/>
    </row>
    <row r="34" spans="1:12">
      <c r="A34" s="7">
        <v>12</v>
      </c>
      <c r="B34" s="4" t="s">
        <v>29</v>
      </c>
      <c r="C34" s="10">
        <v>5000723</v>
      </c>
      <c r="D34" s="12">
        <v>2000</v>
      </c>
      <c r="E34" s="12" t="s">
        <v>64</v>
      </c>
      <c r="F34" s="10" t="s">
        <v>26</v>
      </c>
      <c r="G34" s="13">
        <v>1220000</v>
      </c>
      <c r="H34" s="10">
        <v>7</v>
      </c>
      <c r="I34" s="9">
        <f t="shared" si="0"/>
        <v>8540000</v>
      </c>
      <c r="J34" s="10">
        <v>7</v>
      </c>
      <c r="K34" s="9">
        <f t="shared" si="1"/>
        <v>8540000</v>
      </c>
      <c r="L34" s="10"/>
    </row>
    <row r="35" spans="1:12">
      <c r="A35" s="7">
        <v>13</v>
      </c>
      <c r="B35" s="4" t="s">
        <v>65</v>
      </c>
      <c r="C35" s="10">
        <v>5000804</v>
      </c>
      <c r="D35" s="12">
        <v>2001</v>
      </c>
      <c r="E35" s="12" t="s">
        <v>64</v>
      </c>
      <c r="F35" s="10" t="s">
        <v>26</v>
      </c>
      <c r="G35" s="13">
        <v>495000</v>
      </c>
      <c r="H35" s="10">
        <v>2</v>
      </c>
      <c r="I35" s="9">
        <f t="shared" si="0"/>
        <v>990000</v>
      </c>
      <c r="J35" s="10">
        <v>2</v>
      </c>
      <c r="K35" s="9">
        <f t="shared" si="1"/>
        <v>990000</v>
      </c>
      <c r="L35" s="10"/>
    </row>
    <row r="36" spans="1:12">
      <c r="A36" s="7">
        <v>14</v>
      </c>
      <c r="B36" s="4" t="s">
        <v>74</v>
      </c>
      <c r="C36" s="10">
        <v>5000939</v>
      </c>
      <c r="D36" s="12">
        <v>2002</v>
      </c>
      <c r="E36" s="12" t="s">
        <v>64</v>
      </c>
      <c r="F36" s="10" t="s">
        <v>26</v>
      </c>
      <c r="G36" s="13">
        <v>1045000</v>
      </c>
      <c r="H36" s="10">
        <v>1</v>
      </c>
      <c r="I36" s="9">
        <f t="shared" si="0"/>
        <v>1045000</v>
      </c>
      <c r="J36" s="10">
        <v>1</v>
      </c>
      <c r="K36" s="9">
        <f t="shared" si="1"/>
        <v>1045000</v>
      </c>
      <c r="L36" s="10"/>
    </row>
    <row r="37" spans="1:12">
      <c r="A37" s="7">
        <v>15</v>
      </c>
      <c r="B37" s="4" t="s">
        <v>75</v>
      </c>
      <c r="C37" s="10">
        <v>5001210</v>
      </c>
      <c r="D37" s="12">
        <v>2005</v>
      </c>
      <c r="E37" s="12" t="s">
        <v>64</v>
      </c>
      <c r="F37" s="10" t="s">
        <v>26</v>
      </c>
      <c r="G37" s="13">
        <v>1496500</v>
      </c>
      <c r="H37" s="10">
        <v>2</v>
      </c>
      <c r="I37" s="9">
        <f t="shared" si="0"/>
        <v>2993000</v>
      </c>
      <c r="J37" s="10">
        <v>2</v>
      </c>
      <c r="K37" s="9">
        <f t="shared" si="1"/>
        <v>2993000</v>
      </c>
      <c r="L37" s="10"/>
    </row>
    <row r="38" spans="1:12">
      <c r="A38" s="7">
        <v>16</v>
      </c>
      <c r="B38" s="4" t="s">
        <v>76</v>
      </c>
      <c r="C38" s="10">
        <v>5001386</v>
      </c>
      <c r="D38" s="12">
        <v>2006</v>
      </c>
      <c r="E38" s="12" t="s">
        <v>64</v>
      </c>
      <c r="F38" s="10" t="s">
        <v>26</v>
      </c>
      <c r="G38" s="13">
        <v>957000</v>
      </c>
      <c r="H38" s="10">
        <v>1</v>
      </c>
      <c r="I38" s="9">
        <f t="shared" si="0"/>
        <v>957000</v>
      </c>
      <c r="J38" s="10">
        <v>1</v>
      </c>
      <c r="K38" s="9">
        <f t="shared" si="1"/>
        <v>957000</v>
      </c>
      <c r="L38" s="10"/>
    </row>
    <row r="39" spans="1:12">
      <c r="A39" s="7">
        <v>17</v>
      </c>
      <c r="B39" s="4" t="s">
        <v>77</v>
      </c>
      <c r="C39" s="10">
        <v>5001483</v>
      </c>
      <c r="D39" s="12">
        <v>2007</v>
      </c>
      <c r="E39" s="12" t="s">
        <v>64</v>
      </c>
      <c r="F39" s="10" t="s">
        <v>26</v>
      </c>
      <c r="G39" s="13">
        <v>600000</v>
      </c>
      <c r="H39" s="10">
        <v>4</v>
      </c>
      <c r="I39" s="9">
        <f t="shared" si="0"/>
        <v>2400000</v>
      </c>
      <c r="J39" s="10">
        <v>4</v>
      </c>
      <c r="K39" s="9">
        <f t="shared" si="1"/>
        <v>2400000</v>
      </c>
      <c r="L39" s="10"/>
    </row>
    <row r="40" spans="1:12">
      <c r="A40" s="7">
        <v>18</v>
      </c>
      <c r="B40" s="4" t="s">
        <v>66</v>
      </c>
      <c r="C40" s="10">
        <v>5001484</v>
      </c>
      <c r="D40" s="12">
        <v>2007</v>
      </c>
      <c r="E40" s="12" t="s">
        <v>64</v>
      </c>
      <c r="F40" s="10" t="s">
        <v>26</v>
      </c>
      <c r="G40" s="13">
        <v>600000</v>
      </c>
      <c r="H40" s="10">
        <v>4</v>
      </c>
      <c r="I40" s="9">
        <f t="shared" si="0"/>
        <v>2400000</v>
      </c>
      <c r="J40" s="10">
        <v>4</v>
      </c>
      <c r="K40" s="9">
        <f t="shared" si="1"/>
        <v>2400000</v>
      </c>
      <c r="L40" s="10"/>
    </row>
    <row r="41" spans="1:12">
      <c r="A41" s="7">
        <v>19</v>
      </c>
      <c r="B41" s="4" t="s">
        <v>67</v>
      </c>
      <c r="C41" s="10">
        <v>5001487</v>
      </c>
      <c r="D41" s="12">
        <v>2007</v>
      </c>
      <c r="E41" s="12" t="s">
        <v>64</v>
      </c>
      <c r="F41" s="10" t="s">
        <v>26</v>
      </c>
      <c r="G41" s="13">
        <v>1500000</v>
      </c>
      <c r="H41" s="10">
        <v>3</v>
      </c>
      <c r="I41" s="9">
        <f t="shared" si="0"/>
        <v>4500000</v>
      </c>
      <c r="J41" s="10">
        <v>3</v>
      </c>
      <c r="K41" s="9">
        <f t="shared" si="1"/>
        <v>4500000</v>
      </c>
      <c r="L41" s="10"/>
    </row>
    <row r="42" spans="1:12">
      <c r="A42" s="7">
        <v>20</v>
      </c>
      <c r="B42" s="4" t="s">
        <v>78</v>
      </c>
      <c r="C42" s="8" t="s">
        <v>79</v>
      </c>
      <c r="D42" s="12"/>
      <c r="E42" s="12" t="s">
        <v>64</v>
      </c>
      <c r="F42" s="10" t="s">
        <v>26</v>
      </c>
      <c r="G42" s="13">
        <v>600000</v>
      </c>
      <c r="H42" s="10">
        <v>2</v>
      </c>
      <c r="I42" s="9">
        <f t="shared" si="0"/>
        <v>1200000</v>
      </c>
      <c r="J42" s="10">
        <v>2</v>
      </c>
      <c r="K42" s="9">
        <f t="shared" si="1"/>
        <v>1200000</v>
      </c>
      <c r="L42" s="10"/>
    </row>
    <row r="43" spans="1:12">
      <c r="A43" s="7">
        <v>21</v>
      </c>
      <c r="B43" s="4" t="s">
        <v>80</v>
      </c>
      <c r="C43" s="10">
        <v>5001575</v>
      </c>
      <c r="D43" s="12">
        <v>2007</v>
      </c>
      <c r="E43" s="12" t="s">
        <v>64</v>
      </c>
      <c r="F43" s="10" t="s">
        <v>26</v>
      </c>
      <c r="G43" s="13">
        <v>150000</v>
      </c>
      <c r="H43" s="10">
        <v>51</v>
      </c>
      <c r="I43" s="9">
        <f t="shared" si="0"/>
        <v>7650000</v>
      </c>
      <c r="J43" s="10">
        <v>51</v>
      </c>
      <c r="K43" s="9">
        <f t="shared" si="1"/>
        <v>7650000</v>
      </c>
      <c r="L43" s="10"/>
    </row>
    <row r="44" spans="1:12">
      <c r="A44" s="7">
        <v>22</v>
      </c>
      <c r="B44" s="4" t="s">
        <v>81</v>
      </c>
      <c r="C44" s="10">
        <v>5001579</v>
      </c>
      <c r="D44" s="12">
        <v>2007</v>
      </c>
      <c r="E44" s="12" t="s">
        <v>64</v>
      </c>
      <c r="F44" s="10" t="s">
        <v>26</v>
      </c>
      <c r="G44" s="13">
        <v>1150000</v>
      </c>
      <c r="H44" s="10">
        <v>1</v>
      </c>
      <c r="I44" s="9">
        <f t="shared" si="0"/>
        <v>1150000</v>
      </c>
      <c r="J44" s="10">
        <v>1</v>
      </c>
      <c r="K44" s="9">
        <f t="shared" si="1"/>
        <v>1150000</v>
      </c>
      <c r="L44" s="10"/>
    </row>
    <row r="45" spans="1:12">
      <c r="A45" s="7">
        <v>23</v>
      </c>
      <c r="B45" s="4" t="s">
        <v>82</v>
      </c>
      <c r="C45" s="10">
        <v>5001580</v>
      </c>
      <c r="D45" s="12">
        <v>2007</v>
      </c>
      <c r="E45" s="12" t="s">
        <v>64</v>
      </c>
      <c r="F45" s="10" t="s">
        <v>26</v>
      </c>
      <c r="G45" s="13">
        <v>800000</v>
      </c>
      <c r="H45" s="10">
        <v>1</v>
      </c>
      <c r="I45" s="9">
        <f t="shared" si="0"/>
        <v>800000</v>
      </c>
      <c r="J45" s="10">
        <v>1</v>
      </c>
      <c r="K45" s="9">
        <f t="shared" si="1"/>
        <v>800000</v>
      </c>
      <c r="L45" s="10"/>
    </row>
    <row r="46" spans="1:12">
      <c r="A46" s="7">
        <v>24</v>
      </c>
      <c r="B46" s="4" t="s">
        <v>83</v>
      </c>
      <c r="C46" s="10">
        <v>5001581</v>
      </c>
      <c r="D46" s="12">
        <v>2007</v>
      </c>
      <c r="E46" s="12" t="s">
        <v>64</v>
      </c>
      <c r="F46" s="10" t="s">
        <v>26</v>
      </c>
      <c r="G46" s="13">
        <v>650000</v>
      </c>
      <c r="H46" s="10">
        <v>1</v>
      </c>
      <c r="I46" s="9">
        <f t="shared" si="0"/>
        <v>650000</v>
      </c>
      <c r="J46" s="10">
        <v>1</v>
      </c>
      <c r="K46" s="9">
        <f t="shared" si="1"/>
        <v>650000</v>
      </c>
      <c r="L46" s="10"/>
    </row>
    <row r="47" spans="1:12">
      <c r="A47" s="7">
        <v>25</v>
      </c>
      <c r="B47" s="4" t="s">
        <v>84</v>
      </c>
      <c r="C47" s="10">
        <v>5001582</v>
      </c>
      <c r="D47" s="12">
        <v>2007</v>
      </c>
      <c r="E47" s="12" t="s">
        <v>64</v>
      </c>
      <c r="F47" s="10" t="s">
        <v>26</v>
      </c>
      <c r="G47" s="13">
        <v>1200000</v>
      </c>
      <c r="H47" s="10">
        <v>1</v>
      </c>
      <c r="I47" s="9">
        <f t="shared" si="0"/>
        <v>1200000</v>
      </c>
      <c r="J47" s="10">
        <v>1</v>
      </c>
      <c r="K47" s="9">
        <f t="shared" si="1"/>
        <v>1200000</v>
      </c>
      <c r="L47" s="10"/>
    </row>
    <row r="48" spans="1:12">
      <c r="A48" s="7">
        <v>26</v>
      </c>
      <c r="B48" s="4" t="s">
        <v>85</v>
      </c>
      <c r="C48" s="10">
        <v>5001583</v>
      </c>
      <c r="D48" s="12">
        <v>2007</v>
      </c>
      <c r="E48" s="12" t="s">
        <v>64</v>
      </c>
      <c r="F48" s="10" t="s">
        <v>26</v>
      </c>
      <c r="G48" s="13">
        <v>1380000</v>
      </c>
      <c r="H48" s="10">
        <v>20</v>
      </c>
      <c r="I48" s="9">
        <f t="shared" si="0"/>
        <v>27600000</v>
      </c>
      <c r="J48" s="10">
        <v>20</v>
      </c>
      <c r="K48" s="9">
        <f t="shared" si="1"/>
        <v>27600000</v>
      </c>
      <c r="L48" s="10"/>
    </row>
    <row r="49" spans="1:12">
      <c r="A49" s="7">
        <v>27</v>
      </c>
      <c r="B49" s="4" t="s">
        <v>86</v>
      </c>
      <c r="C49" s="10">
        <v>5001584</v>
      </c>
      <c r="D49" s="12">
        <v>2007</v>
      </c>
      <c r="E49" s="12" t="s">
        <v>64</v>
      </c>
      <c r="F49" s="10" t="s">
        <v>26</v>
      </c>
      <c r="G49" s="13">
        <v>1650000</v>
      </c>
      <c r="H49" s="10">
        <v>1</v>
      </c>
      <c r="I49" s="9">
        <f t="shared" si="0"/>
        <v>1650000</v>
      </c>
      <c r="J49" s="10">
        <v>1</v>
      </c>
      <c r="K49" s="9">
        <f t="shared" si="1"/>
        <v>1650000</v>
      </c>
      <c r="L49" s="10"/>
    </row>
    <row r="50" spans="1:12">
      <c r="A50" s="7">
        <v>28</v>
      </c>
      <c r="B50" s="4" t="s">
        <v>87</v>
      </c>
      <c r="C50" s="10">
        <v>5001588</v>
      </c>
      <c r="D50" s="12">
        <v>2007</v>
      </c>
      <c r="E50" s="12" t="s">
        <v>64</v>
      </c>
      <c r="F50" s="10" t="s">
        <v>26</v>
      </c>
      <c r="G50" s="13">
        <v>1855000</v>
      </c>
      <c r="H50" s="10">
        <v>1</v>
      </c>
      <c r="I50" s="9">
        <f t="shared" si="0"/>
        <v>1855000</v>
      </c>
      <c r="J50" s="10">
        <v>1</v>
      </c>
      <c r="K50" s="9">
        <f t="shared" si="1"/>
        <v>1855000</v>
      </c>
      <c r="L50" s="10"/>
    </row>
    <row r="51" spans="1:12">
      <c r="A51" s="7">
        <v>29</v>
      </c>
      <c r="B51" s="4" t="s">
        <v>88</v>
      </c>
      <c r="C51" s="10">
        <v>5001599</v>
      </c>
      <c r="D51" s="12">
        <v>2007</v>
      </c>
      <c r="E51" s="12" t="s">
        <v>64</v>
      </c>
      <c r="F51" s="10" t="s">
        <v>26</v>
      </c>
      <c r="G51" s="13">
        <v>3000000</v>
      </c>
      <c r="H51" s="10">
        <v>1</v>
      </c>
      <c r="I51" s="9">
        <f t="shared" si="0"/>
        <v>3000000</v>
      </c>
      <c r="J51" s="10">
        <v>1</v>
      </c>
      <c r="K51" s="9">
        <f t="shared" si="1"/>
        <v>3000000</v>
      </c>
      <c r="L51" s="10"/>
    </row>
    <row r="52" spans="1:12">
      <c r="A52" s="7">
        <v>30</v>
      </c>
      <c r="B52" s="4" t="s">
        <v>89</v>
      </c>
      <c r="C52" s="8" t="s">
        <v>90</v>
      </c>
      <c r="D52" s="12"/>
      <c r="E52" s="12" t="s">
        <v>64</v>
      </c>
      <c r="F52" s="10" t="s">
        <v>26</v>
      </c>
      <c r="G52" s="13">
        <v>180000</v>
      </c>
      <c r="H52" s="10">
        <v>14</v>
      </c>
      <c r="I52" s="9">
        <f t="shared" si="0"/>
        <v>2520000</v>
      </c>
      <c r="J52" s="10">
        <v>14</v>
      </c>
      <c r="K52" s="9">
        <f t="shared" si="1"/>
        <v>2520000</v>
      </c>
      <c r="L52" s="10"/>
    </row>
    <row r="53" spans="1:12">
      <c r="A53" s="7">
        <v>31</v>
      </c>
      <c r="B53" s="4" t="s">
        <v>62</v>
      </c>
      <c r="C53" s="10">
        <v>5000733</v>
      </c>
      <c r="D53" s="12">
        <v>2000</v>
      </c>
      <c r="E53" s="12" t="s">
        <v>64</v>
      </c>
      <c r="F53" s="10" t="s">
        <v>26</v>
      </c>
      <c r="G53" s="13">
        <v>900000</v>
      </c>
      <c r="H53" s="10">
        <v>1</v>
      </c>
      <c r="I53" s="9">
        <f t="shared" si="0"/>
        <v>900000</v>
      </c>
      <c r="J53" s="10">
        <v>1</v>
      </c>
      <c r="K53" s="9">
        <f t="shared" si="1"/>
        <v>900000</v>
      </c>
      <c r="L53" s="10"/>
    </row>
    <row r="54" spans="1:12">
      <c r="A54" s="7">
        <v>32</v>
      </c>
      <c r="B54" s="4" t="s">
        <v>62</v>
      </c>
      <c r="C54" s="10">
        <v>5000736</v>
      </c>
      <c r="D54" s="12">
        <v>2000</v>
      </c>
      <c r="E54" s="12" t="s">
        <v>64</v>
      </c>
      <c r="F54" s="10" t="s">
        <v>26</v>
      </c>
      <c r="G54" s="13">
        <v>900000</v>
      </c>
      <c r="H54" s="10">
        <v>3</v>
      </c>
      <c r="I54" s="9">
        <f t="shared" si="0"/>
        <v>2700000</v>
      </c>
      <c r="J54" s="10">
        <v>3</v>
      </c>
      <c r="K54" s="9">
        <f t="shared" si="1"/>
        <v>2700000</v>
      </c>
      <c r="L54" s="10"/>
    </row>
    <row r="55" spans="1:12">
      <c r="A55" s="7">
        <v>33</v>
      </c>
      <c r="B55" s="4" t="s">
        <v>91</v>
      </c>
      <c r="C55" s="10">
        <v>5001012</v>
      </c>
      <c r="D55" s="12">
        <v>2003</v>
      </c>
      <c r="E55" s="12" t="s">
        <v>64</v>
      </c>
      <c r="F55" s="10" t="s">
        <v>26</v>
      </c>
      <c r="G55" s="13">
        <v>1400000</v>
      </c>
      <c r="H55" s="10">
        <v>1</v>
      </c>
      <c r="I55" s="9">
        <f t="shared" si="0"/>
        <v>1400000</v>
      </c>
      <c r="J55" s="10">
        <v>1</v>
      </c>
      <c r="K55" s="9">
        <f t="shared" si="1"/>
        <v>1400000</v>
      </c>
      <c r="L55" s="10"/>
    </row>
    <row r="56" spans="1:12">
      <c r="A56" s="7">
        <v>34</v>
      </c>
      <c r="B56" s="4" t="s">
        <v>67</v>
      </c>
      <c r="C56" s="10">
        <v>5001487</v>
      </c>
      <c r="D56" s="12">
        <v>2007</v>
      </c>
      <c r="E56" s="12" t="s">
        <v>64</v>
      </c>
      <c r="F56" s="10" t="s">
        <v>26</v>
      </c>
      <c r="G56" s="13">
        <v>1500000</v>
      </c>
      <c r="H56" s="10">
        <v>2</v>
      </c>
      <c r="I56" s="9">
        <f t="shared" si="0"/>
        <v>3000000</v>
      </c>
      <c r="J56" s="10">
        <v>2</v>
      </c>
      <c r="K56" s="9">
        <f t="shared" si="1"/>
        <v>3000000</v>
      </c>
      <c r="L56" s="10"/>
    </row>
    <row r="57" spans="1:12">
      <c r="A57" s="7">
        <v>35</v>
      </c>
      <c r="B57" s="4" t="s">
        <v>30</v>
      </c>
      <c r="C57" s="10">
        <v>5001509</v>
      </c>
      <c r="D57" s="12">
        <v>2007</v>
      </c>
      <c r="E57" s="12" t="s">
        <v>64</v>
      </c>
      <c r="F57" s="10" t="s">
        <v>26</v>
      </c>
      <c r="G57" s="13">
        <v>605000</v>
      </c>
      <c r="H57" s="10">
        <v>2</v>
      </c>
      <c r="I57" s="9">
        <f t="shared" si="0"/>
        <v>1210000</v>
      </c>
      <c r="J57" s="10">
        <v>2</v>
      </c>
      <c r="K57" s="9">
        <f t="shared" si="1"/>
        <v>1210000</v>
      </c>
      <c r="L57" s="10"/>
    </row>
    <row r="58" spans="1:12">
      <c r="A58" s="7">
        <v>36</v>
      </c>
      <c r="B58" s="4" t="s">
        <v>92</v>
      </c>
      <c r="C58" s="10">
        <v>5001540</v>
      </c>
      <c r="D58" s="12">
        <v>2007</v>
      </c>
      <c r="E58" s="12" t="s">
        <v>64</v>
      </c>
      <c r="F58" s="10" t="s">
        <v>26</v>
      </c>
      <c r="G58" s="13">
        <v>1650000</v>
      </c>
      <c r="H58" s="10">
        <v>2</v>
      </c>
      <c r="I58" s="9">
        <f t="shared" si="0"/>
        <v>3300000</v>
      </c>
      <c r="J58" s="10">
        <v>2</v>
      </c>
      <c r="K58" s="9">
        <f t="shared" si="1"/>
        <v>3300000</v>
      </c>
      <c r="L58" s="10"/>
    </row>
    <row r="59" spans="1:12">
      <c r="A59" s="7">
        <v>37</v>
      </c>
      <c r="B59" s="4" t="s">
        <v>93</v>
      </c>
      <c r="C59" s="10">
        <v>5001153</v>
      </c>
      <c r="D59" s="12">
        <v>2005</v>
      </c>
      <c r="E59" s="12" t="s">
        <v>64</v>
      </c>
      <c r="F59" s="10" t="s">
        <v>26</v>
      </c>
      <c r="G59" s="13">
        <v>880000</v>
      </c>
      <c r="H59" s="10">
        <v>1</v>
      </c>
      <c r="I59" s="9">
        <f t="shared" si="0"/>
        <v>880000</v>
      </c>
      <c r="J59" s="10">
        <v>1</v>
      </c>
      <c r="K59" s="9">
        <f t="shared" si="1"/>
        <v>880000</v>
      </c>
      <c r="L59" s="10"/>
    </row>
    <row r="60" spans="1:12">
      <c r="A60" s="7">
        <v>38</v>
      </c>
      <c r="B60" s="4" t="s">
        <v>94</v>
      </c>
      <c r="C60" s="10">
        <v>5001585</v>
      </c>
      <c r="D60" s="12">
        <v>2007</v>
      </c>
      <c r="E60" s="12" t="s">
        <v>64</v>
      </c>
      <c r="F60" s="10" t="s">
        <v>26</v>
      </c>
      <c r="G60" s="13">
        <v>800000</v>
      </c>
      <c r="H60" s="10">
        <v>21</v>
      </c>
      <c r="I60" s="9">
        <f t="shared" si="0"/>
        <v>16800000</v>
      </c>
      <c r="J60" s="10">
        <v>21</v>
      </c>
      <c r="K60" s="9">
        <f t="shared" si="1"/>
        <v>16800000</v>
      </c>
      <c r="L60" s="10"/>
    </row>
    <row r="61" spans="1:12">
      <c r="A61" s="7">
        <v>39</v>
      </c>
      <c r="B61" s="4" t="s">
        <v>95</v>
      </c>
      <c r="C61" s="10">
        <v>5001586</v>
      </c>
      <c r="D61" s="12">
        <v>2007</v>
      </c>
      <c r="E61" s="12" t="s">
        <v>64</v>
      </c>
      <c r="F61" s="10" t="s">
        <v>26</v>
      </c>
      <c r="G61" s="13">
        <v>910000</v>
      </c>
      <c r="H61" s="10">
        <v>1</v>
      </c>
      <c r="I61" s="9">
        <f t="shared" si="0"/>
        <v>910000</v>
      </c>
      <c r="J61" s="10">
        <v>1</v>
      </c>
      <c r="K61" s="9">
        <f t="shared" si="1"/>
        <v>910000</v>
      </c>
      <c r="L61" s="10"/>
    </row>
    <row r="62" spans="1:12">
      <c r="A62" s="7">
        <v>40</v>
      </c>
      <c r="B62" s="4" t="s">
        <v>96</v>
      </c>
      <c r="C62" s="10">
        <v>5001587</v>
      </c>
      <c r="D62" s="12">
        <v>2007</v>
      </c>
      <c r="E62" s="12" t="s">
        <v>64</v>
      </c>
      <c r="F62" s="10" t="s">
        <v>26</v>
      </c>
      <c r="G62" s="13">
        <v>86000</v>
      </c>
      <c r="H62" s="10">
        <v>55</v>
      </c>
      <c r="I62" s="9">
        <f t="shared" si="0"/>
        <v>4730000</v>
      </c>
      <c r="J62" s="10">
        <v>55</v>
      </c>
      <c r="K62" s="9">
        <f t="shared" si="1"/>
        <v>4730000</v>
      </c>
      <c r="L62" s="10"/>
    </row>
    <row r="63" spans="1:12">
      <c r="A63" s="7">
        <v>41</v>
      </c>
      <c r="B63" s="4" t="s">
        <v>87</v>
      </c>
      <c r="C63" s="10">
        <v>5001588</v>
      </c>
      <c r="D63" s="12">
        <v>2007</v>
      </c>
      <c r="E63" s="12" t="s">
        <v>64</v>
      </c>
      <c r="F63" s="10" t="s">
        <v>26</v>
      </c>
      <c r="G63" s="13">
        <v>1855000</v>
      </c>
      <c r="H63" s="10">
        <v>1</v>
      </c>
      <c r="I63" s="9">
        <f t="shared" si="0"/>
        <v>1855000</v>
      </c>
      <c r="J63" s="10">
        <v>1</v>
      </c>
      <c r="K63" s="9">
        <f t="shared" si="1"/>
        <v>1855000</v>
      </c>
      <c r="L63" s="10"/>
    </row>
    <row r="64" spans="1:12">
      <c r="A64" s="7">
        <v>42</v>
      </c>
      <c r="B64" s="4" t="s">
        <v>84</v>
      </c>
      <c r="C64" s="10">
        <v>5001611</v>
      </c>
      <c r="D64" s="12">
        <v>2008</v>
      </c>
      <c r="E64" s="12" t="s">
        <v>64</v>
      </c>
      <c r="F64" s="10" t="s">
        <v>26</v>
      </c>
      <c r="G64" s="13">
        <v>1350001</v>
      </c>
      <c r="H64" s="10">
        <v>1</v>
      </c>
      <c r="I64" s="9">
        <f t="shared" si="0"/>
        <v>1350001</v>
      </c>
      <c r="J64" s="10">
        <v>1</v>
      </c>
      <c r="K64" s="9">
        <f t="shared" si="1"/>
        <v>1350001</v>
      </c>
      <c r="L64" s="10"/>
    </row>
    <row r="65" spans="1:12">
      <c r="A65" s="7">
        <v>43</v>
      </c>
      <c r="B65" s="4" t="s">
        <v>65</v>
      </c>
      <c r="C65" s="10">
        <v>5000730</v>
      </c>
      <c r="D65" s="12">
        <v>2000</v>
      </c>
      <c r="E65" s="12" t="s">
        <v>64</v>
      </c>
      <c r="F65" s="10" t="s">
        <v>26</v>
      </c>
      <c r="G65" s="13">
        <v>825000</v>
      </c>
      <c r="H65" s="10">
        <v>3</v>
      </c>
      <c r="I65" s="9">
        <f t="shared" si="0"/>
        <v>2475000</v>
      </c>
      <c r="J65" s="10">
        <v>3</v>
      </c>
      <c r="K65" s="9">
        <f t="shared" si="1"/>
        <v>2475000</v>
      </c>
      <c r="L65" s="10"/>
    </row>
    <row r="66" spans="1:12">
      <c r="A66" s="7">
        <v>44</v>
      </c>
      <c r="B66" s="4" t="s">
        <v>97</v>
      </c>
      <c r="C66" s="10">
        <v>5000808</v>
      </c>
      <c r="D66" s="12">
        <v>2001</v>
      </c>
      <c r="E66" s="12" t="s">
        <v>64</v>
      </c>
      <c r="F66" s="10" t="s">
        <v>26</v>
      </c>
      <c r="G66" s="13">
        <v>2145000</v>
      </c>
      <c r="H66" s="10">
        <v>1</v>
      </c>
      <c r="I66" s="9">
        <f t="shared" si="0"/>
        <v>2145000</v>
      </c>
      <c r="J66" s="10">
        <v>1</v>
      </c>
      <c r="K66" s="9">
        <f t="shared" si="1"/>
        <v>2145000</v>
      </c>
      <c r="L66" s="10"/>
    </row>
    <row r="67" spans="1:12">
      <c r="A67" s="7">
        <v>45</v>
      </c>
      <c r="B67" s="4" t="s">
        <v>98</v>
      </c>
      <c r="C67" s="10">
        <v>5001393</v>
      </c>
      <c r="D67" s="12">
        <v>2006</v>
      </c>
      <c r="E67" s="12" t="s">
        <v>64</v>
      </c>
      <c r="F67" s="10" t="s">
        <v>26</v>
      </c>
      <c r="G67" s="13">
        <v>957000</v>
      </c>
      <c r="H67" s="10">
        <v>1</v>
      </c>
      <c r="I67" s="9">
        <f t="shared" si="0"/>
        <v>957000</v>
      </c>
      <c r="J67" s="10">
        <v>1</v>
      </c>
      <c r="K67" s="9">
        <f t="shared" si="1"/>
        <v>957000</v>
      </c>
      <c r="L67" s="10"/>
    </row>
    <row r="68" spans="1:12">
      <c r="A68" s="7">
        <v>46</v>
      </c>
      <c r="B68" s="4" t="s">
        <v>99</v>
      </c>
      <c r="C68" s="10">
        <v>5001509</v>
      </c>
      <c r="D68" s="12">
        <v>2007</v>
      </c>
      <c r="E68" s="12" t="s">
        <v>64</v>
      </c>
      <c r="F68" s="10" t="s">
        <v>26</v>
      </c>
      <c r="G68" s="13">
        <v>605000</v>
      </c>
      <c r="H68" s="10">
        <v>18</v>
      </c>
      <c r="I68" s="9">
        <f t="shared" si="0"/>
        <v>10890000</v>
      </c>
      <c r="J68" s="10">
        <v>18</v>
      </c>
      <c r="K68" s="9">
        <f t="shared" si="1"/>
        <v>10890000</v>
      </c>
      <c r="L68" s="10"/>
    </row>
    <row r="69" spans="1:12">
      <c r="A69" s="7">
        <v>47</v>
      </c>
      <c r="B69" s="11" t="s">
        <v>100</v>
      </c>
      <c r="C69" s="10">
        <v>5001042</v>
      </c>
      <c r="D69" s="12">
        <v>2003</v>
      </c>
      <c r="E69" s="12" t="s">
        <v>64</v>
      </c>
      <c r="F69" s="10" t="s">
        <v>26</v>
      </c>
      <c r="G69" s="13">
        <v>1795500</v>
      </c>
      <c r="H69" s="10">
        <v>1</v>
      </c>
      <c r="I69" s="9">
        <f t="shared" si="0"/>
        <v>1795500</v>
      </c>
      <c r="J69" s="10">
        <v>1</v>
      </c>
      <c r="K69" s="9">
        <f t="shared" si="1"/>
        <v>1795500</v>
      </c>
      <c r="L69" s="10"/>
    </row>
    <row r="70" spans="1:12">
      <c r="A70" s="7">
        <v>48</v>
      </c>
      <c r="B70" s="4" t="s">
        <v>93</v>
      </c>
      <c r="C70" s="10">
        <v>5001127</v>
      </c>
      <c r="D70" s="12">
        <v>2004</v>
      </c>
      <c r="E70" s="12" t="s">
        <v>64</v>
      </c>
      <c r="F70" s="10" t="s">
        <v>26</v>
      </c>
      <c r="G70" s="13">
        <v>750000</v>
      </c>
      <c r="H70" s="10">
        <v>1</v>
      </c>
      <c r="I70" s="9">
        <f t="shared" si="0"/>
        <v>750000</v>
      </c>
      <c r="J70" s="10">
        <v>1</v>
      </c>
      <c r="K70" s="9">
        <f t="shared" si="1"/>
        <v>750000</v>
      </c>
      <c r="L70" s="10"/>
    </row>
    <row r="71" spans="1:12">
      <c r="A71" s="7">
        <v>49</v>
      </c>
      <c r="B71" s="4" t="s">
        <v>93</v>
      </c>
      <c r="C71" s="10">
        <v>5001153</v>
      </c>
      <c r="D71" s="12">
        <v>2005</v>
      </c>
      <c r="E71" s="12" t="s">
        <v>64</v>
      </c>
      <c r="F71" s="10" t="s">
        <v>26</v>
      </c>
      <c r="G71" s="13">
        <v>880000</v>
      </c>
      <c r="H71" s="10">
        <v>25</v>
      </c>
      <c r="I71" s="9">
        <f t="shared" si="0"/>
        <v>22000000</v>
      </c>
      <c r="J71" s="10">
        <v>25</v>
      </c>
      <c r="K71" s="9">
        <f t="shared" si="1"/>
        <v>22000000</v>
      </c>
      <c r="L71" s="10"/>
    </row>
    <row r="72" spans="1:12">
      <c r="A72" s="7">
        <v>50</v>
      </c>
      <c r="B72" s="32" t="s">
        <v>34</v>
      </c>
      <c r="C72" s="33">
        <v>5001333</v>
      </c>
      <c r="D72" s="34">
        <v>2006</v>
      </c>
      <c r="E72" s="34" t="s">
        <v>64</v>
      </c>
      <c r="F72" s="33" t="s">
        <v>26</v>
      </c>
      <c r="G72" s="35">
        <v>85000</v>
      </c>
      <c r="H72" s="33">
        <f>50-8</f>
        <v>42</v>
      </c>
      <c r="I72" s="36">
        <f t="shared" si="0"/>
        <v>3570000</v>
      </c>
      <c r="J72" s="33">
        <v>42</v>
      </c>
      <c r="K72" s="36">
        <f t="shared" si="1"/>
        <v>3570000</v>
      </c>
      <c r="L72" s="37"/>
    </row>
    <row r="73" spans="1:12">
      <c r="A73" s="7">
        <v>51</v>
      </c>
      <c r="B73" s="4" t="s">
        <v>101</v>
      </c>
      <c r="C73" s="10">
        <v>5000793</v>
      </c>
      <c r="D73" s="12">
        <v>2000</v>
      </c>
      <c r="E73" s="12" t="s">
        <v>64</v>
      </c>
      <c r="F73" s="10" t="s">
        <v>26</v>
      </c>
      <c r="G73" s="13">
        <v>605000</v>
      </c>
      <c r="H73" s="10">
        <v>1</v>
      </c>
      <c r="I73" s="9">
        <f t="shared" si="0"/>
        <v>605000</v>
      </c>
      <c r="J73" s="10">
        <v>1</v>
      </c>
      <c r="K73" s="9">
        <f t="shared" si="1"/>
        <v>605000</v>
      </c>
      <c r="L73" s="10"/>
    </row>
    <row r="74" spans="1:12">
      <c r="A74" s="7">
        <v>52</v>
      </c>
      <c r="B74" s="4" t="s">
        <v>102</v>
      </c>
      <c r="C74" s="10">
        <v>5000823</v>
      </c>
      <c r="D74" s="12">
        <v>2001</v>
      </c>
      <c r="E74" s="12" t="s">
        <v>64</v>
      </c>
      <c r="F74" s="10" t="s">
        <v>26</v>
      </c>
      <c r="G74" s="13">
        <v>1530000</v>
      </c>
      <c r="H74" s="10">
        <v>2</v>
      </c>
      <c r="I74" s="9">
        <f t="shared" si="0"/>
        <v>3060000</v>
      </c>
      <c r="J74" s="10">
        <v>2</v>
      </c>
      <c r="K74" s="9">
        <f t="shared" si="1"/>
        <v>3060000</v>
      </c>
      <c r="L74" s="10"/>
    </row>
    <row r="75" spans="1:12">
      <c r="A75" s="7">
        <v>53</v>
      </c>
      <c r="B75" s="4" t="s">
        <v>103</v>
      </c>
      <c r="C75" s="10">
        <v>5001184</v>
      </c>
      <c r="D75" s="12">
        <v>2005</v>
      </c>
      <c r="E75" s="12" t="s">
        <v>64</v>
      </c>
      <c r="F75" s="10" t="s">
        <v>26</v>
      </c>
      <c r="G75" s="13">
        <v>936000</v>
      </c>
      <c r="H75" s="10">
        <v>2</v>
      </c>
      <c r="I75" s="9">
        <f t="shared" si="0"/>
        <v>1872000</v>
      </c>
      <c r="J75" s="10">
        <v>2</v>
      </c>
      <c r="K75" s="9">
        <f t="shared" si="1"/>
        <v>1872000</v>
      </c>
      <c r="L75" s="10"/>
    </row>
    <row r="76" spans="1:12">
      <c r="A76" s="7">
        <v>54</v>
      </c>
      <c r="B76" s="4" t="s">
        <v>99</v>
      </c>
      <c r="C76" s="10">
        <v>5001509</v>
      </c>
      <c r="D76" s="12">
        <v>2007</v>
      </c>
      <c r="E76" s="12" t="s">
        <v>64</v>
      </c>
      <c r="F76" s="10" t="s">
        <v>26</v>
      </c>
      <c r="G76" s="13">
        <v>605000</v>
      </c>
      <c r="H76" s="10">
        <v>1</v>
      </c>
      <c r="I76" s="9">
        <f t="shared" si="0"/>
        <v>605000</v>
      </c>
      <c r="J76" s="10">
        <v>1</v>
      </c>
      <c r="K76" s="9">
        <f t="shared" si="1"/>
        <v>605000</v>
      </c>
      <c r="L76" s="10"/>
    </row>
    <row r="77" spans="1:12">
      <c r="A77" s="7">
        <v>55</v>
      </c>
      <c r="B77" s="4" t="s">
        <v>104</v>
      </c>
      <c r="C77" s="10" t="s">
        <v>105</v>
      </c>
      <c r="D77" s="12">
        <v>2010</v>
      </c>
      <c r="E77" s="12" t="s">
        <v>106</v>
      </c>
      <c r="F77" s="10" t="s">
        <v>26</v>
      </c>
      <c r="G77" s="13">
        <v>590000</v>
      </c>
      <c r="H77" s="10">
        <v>6</v>
      </c>
      <c r="I77" s="9">
        <f t="shared" si="0"/>
        <v>3540000</v>
      </c>
      <c r="J77" s="10">
        <v>6</v>
      </c>
      <c r="K77" s="9">
        <f t="shared" si="1"/>
        <v>3540000</v>
      </c>
      <c r="L77" s="10"/>
    </row>
    <row r="78" spans="1:12">
      <c r="A78" s="7">
        <v>56</v>
      </c>
      <c r="B78" s="4" t="s">
        <v>107</v>
      </c>
      <c r="C78" s="10" t="s">
        <v>108</v>
      </c>
      <c r="D78" s="12">
        <v>2010</v>
      </c>
      <c r="E78" s="12" t="s">
        <v>106</v>
      </c>
      <c r="F78" s="10" t="s">
        <v>26</v>
      </c>
      <c r="G78" s="13">
        <v>350000</v>
      </c>
      <c r="H78" s="10">
        <v>6</v>
      </c>
      <c r="I78" s="9">
        <f t="shared" si="0"/>
        <v>2100000</v>
      </c>
      <c r="J78" s="10">
        <v>6</v>
      </c>
      <c r="K78" s="9">
        <f t="shared" si="1"/>
        <v>2100000</v>
      </c>
      <c r="L78" s="10"/>
    </row>
    <row r="79" spans="1:12">
      <c r="A79" s="7">
        <v>57</v>
      </c>
      <c r="B79" s="4" t="s">
        <v>109</v>
      </c>
      <c r="C79" s="10" t="s">
        <v>110</v>
      </c>
      <c r="D79" s="12">
        <v>2010</v>
      </c>
      <c r="E79" s="12" t="s">
        <v>64</v>
      </c>
      <c r="F79" s="10" t="s">
        <v>26</v>
      </c>
      <c r="G79" s="13">
        <v>286000</v>
      </c>
      <c r="H79" s="10">
        <v>1</v>
      </c>
      <c r="I79" s="9">
        <f t="shared" si="0"/>
        <v>286000</v>
      </c>
      <c r="J79" s="10">
        <v>1</v>
      </c>
      <c r="K79" s="9">
        <f t="shared" si="1"/>
        <v>286000</v>
      </c>
      <c r="L79" s="10"/>
    </row>
    <row r="80" spans="1:12">
      <c r="A80" s="7">
        <v>58</v>
      </c>
      <c r="B80" s="4" t="s">
        <v>111</v>
      </c>
      <c r="C80" s="10" t="s">
        <v>112</v>
      </c>
      <c r="D80" s="12">
        <v>2010</v>
      </c>
      <c r="E80" s="12" t="s">
        <v>64</v>
      </c>
      <c r="F80" s="10" t="s">
        <v>113</v>
      </c>
      <c r="G80" s="13">
        <v>650000</v>
      </c>
      <c r="H80" s="10">
        <v>8</v>
      </c>
      <c r="I80" s="9">
        <f t="shared" si="0"/>
        <v>5200000</v>
      </c>
      <c r="J80" s="10">
        <v>8</v>
      </c>
      <c r="K80" s="9">
        <f t="shared" si="1"/>
        <v>5200000</v>
      </c>
      <c r="L80" s="10"/>
    </row>
    <row r="81" spans="1:12">
      <c r="A81" s="7">
        <v>59</v>
      </c>
      <c r="B81" s="4" t="s">
        <v>114</v>
      </c>
      <c r="C81" s="10" t="s">
        <v>115</v>
      </c>
      <c r="D81" s="12">
        <v>2010</v>
      </c>
      <c r="E81" s="12" t="s">
        <v>64</v>
      </c>
      <c r="F81" s="10" t="s">
        <v>116</v>
      </c>
      <c r="G81" s="13">
        <v>1450000</v>
      </c>
      <c r="H81" s="10">
        <v>2</v>
      </c>
      <c r="I81" s="9">
        <f t="shared" si="0"/>
        <v>2900000</v>
      </c>
      <c r="J81" s="10">
        <v>2</v>
      </c>
      <c r="K81" s="9">
        <f t="shared" si="1"/>
        <v>2900000</v>
      </c>
      <c r="L81" s="10"/>
    </row>
    <row r="82" spans="1:12">
      <c r="A82" s="7">
        <v>60</v>
      </c>
      <c r="B82" s="4" t="s">
        <v>32</v>
      </c>
      <c r="C82" s="10" t="s">
        <v>117</v>
      </c>
      <c r="D82" s="12">
        <v>2010</v>
      </c>
      <c r="E82" s="12" t="s">
        <v>64</v>
      </c>
      <c r="F82" s="10" t="s">
        <v>26</v>
      </c>
      <c r="G82" s="13">
        <v>883000</v>
      </c>
      <c r="H82" s="10">
        <v>1</v>
      </c>
      <c r="I82" s="9">
        <f t="shared" si="0"/>
        <v>883000</v>
      </c>
      <c r="J82" s="10">
        <v>1</v>
      </c>
      <c r="K82" s="9">
        <f t="shared" si="1"/>
        <v>883000</v>
      </c>
      <c r="L82" s="10"/>
    </row>
    <row r="83" spans="1:12">
      <c r="A83" s="7">
        <v>61</v>
      </c>
      <c r="B83" s="4" t="s">
        <v>118</v>
      </c>
      <c r="C83" s="10" t="s">
        <v>119</v>
      </c>
      <c r="D83" s="12">
        <v>2010</v>
      </c>
      <c r="E83" s="12" t="s">
        <v>64</v>
      </c>
      <c r="F83" s="10" t="s">
        <v>26</v>
      </c>
      <c r="G83" s="13">
        <v>233000</v>
      </c>
      <c r="H83" s="10">
        <v>1</v>
      </c>
      <c r="I83" s="9">
        <f t="shared" si="0"/>
        <v>233000</v>
      </c>
      <c r="J83" s="10">
        <v>1</v>
      </c>
      <c r="K83" s="9">
        <f t="shared" si="1"/>
        <v>233000</v>
      </c>
      <c r="L83" s="10"/>
    </row>
    <row r="84" spans="1:12">
      <c r="A84" s="7">
        <v>62</v>
      </c>
      <c r="B84" s="4" t="s">
        <v>87</v>
      </c>
      <c r="C84" s="10" t="s">
        <v>120</v>
      </c>
      <c r="D84" s="12">
        <v>2010</v>
      </c>
      <c r="E84" s="12" t="s">
        <v>64</v>
      </c>
      <c r="F84" s="10" t="s">
        <v>26</v>
      </c>
      <c r="G84" s="13">
        <v>2661000</v>
      </c>
      <c r="H84" s="10">
        <v>1</v>
      </c>
      <c r="I84" s="9">
        <f t="shared" si="0"/>
        <v>2661000</v>
      </c>
      <c r="J84" s="10">
        <v>1</v>
      </c>
      <c r="K84" s="9">
        <f t="shared" si="1"/>
        <v>2661000</v>
      </c>
      <c r="L84" s="10"/>
    </row>
    <row r="85" spans="1:12">
      <c r="A85" s="7">
        <v>63</v>
      </c>
      <c r="B85" s="4" t="s">
        <v>121</v>
      </c>
      <c r="C85" s="10" t="s">
        <v>122</v>
      </c>
      <c r="D85" s="12">
        <v>2010</v>
      </c>
      <c r="E85" s="12" t="s">
        <v>64</v>
      </c>
      <c r="F85" s="10" t="s">
        <v>26</v>
      </c>
      <c r="G85" s="13">
        <v>2900000</v>
      </c>
      <c r="H85" s="10">
        <v>2</v>
      </c>
      <c r="I85" s="9">
        <f t="shared" si="0"/>
        <v>5800000</v>
      </c>
      <c r="J85" s="10">
        <v>2</v>
      </c>
      <c r="K85" s="9">
        <f t="shared" si="1"/>
        <v>5800000</v>
      </c>
      <c r="L85" s="10"/>
    </row>
    <row r="86" spans="1:12">
      <c r="A86" s="7">
        <v>64</v>
      </c>
      <c r="B86" s="4" t="s">
        <v>123</v>
      </c>
      <c r="C86" s="10" t="s">
        <v>124</v>
      </c>
      <c r="D86" s="12">
        <v>2007</v>
      </c>
      <c r="E86" s="12" t="s">
        <v>106</v>
      </c>
      <c r="F86" s="10" t="s">
        <v>26</v>
      </c>
      <c r="G86" s="13">
        <v>350000</v>
      </c>
      <c r="H86" s="10">
        <v>1</v>
      </c>
      <c r="I86" s="9">
        <f t="shared" si="0"/>
        <v>350000</v>
      </c>
      <c r="J86" s="10">
        <v>1</v>
      </c>
      <c r="K86" s="9">
        <f t="shared" si="1"/>
        <v>350000</v>
      </c>
      <c r="L86" s="10"/>
    </row>
    <row r="87" spans="1:12">
      <c r="A87" s="7">
        <v>65</v>
      </c>
      <c r="B87" s="4" t="s">
        <v>125</v>
      </c>
      <c r="C87" s="10" t="s">
        <v>126</v>
      </c>
      <c r="D87" s="12">
        <v>2007</v>
      </c>
      <c r="E87" s="12" t="s">
        <v>64</v>
      </c>
      <c r="F87" s="10" t="s">
        <v>26</v>
      </c>
      <c r="G87" s="13">
        <v>800000</v>
      </c>
      <c r="H87" s="10">
        <v>1</v>
      </c>
      <c r="I87" s="9">
        <f t="shared" ref="I87:I150" si="2">G87*H87</f>
        <v>800000</v>
      </c>
      <c r="J87" s="10">
        <v>1</v>
      </c>
      <c r="K87" s="9">
        <f t="shared" ref="K87:K150" si="3">J87*G87</f>
        <v>800000</v>
      </c>
      <c r="L87" s="10"/>
    </row>
    <row r="88" spans="1:12">
      <c r="A88" s="7">
        <v>66</v>
      </c>
      <c r="B88" s="4" t="s">
        <v>27</v>
      </c>
      <c r="C88" s="10">
        <v>5000637</v>
      </c>
      <c r="D88" s="12"/>
      <c r="E88" s="12" t="s">
        <v>64</v>
      </c>
      <c r="F88" s="10" t="s">
        <v>26</v>
      </c>
      <c r="G88" s="13">
        <v>348700</v>
      </c>
      <c r="H88" s="10">
        <v>12</v>
      </c>
      <c r="I88" s="9">
        <f t="shared" si="2"/>
        <v>4184400</v>
      </c>
      <c r="J88" s="10">
        <v>12</v>
      </c>
      <c r="K88" s="9">
        <f t="shared" si="3"/>
        <v>4184400</v>
      </c>
      <c r="L88" s="10"/>
    </row>
    <row r="89" spans="1:12">
      <c r="A89" s="7">
        <v>67</v>
      </c>
      <c r="B89" s="4" t="s">
        <v>27</v>
      </c>
      <c r="C89" s="10">
        <v>5000638</v>
      </c>
      <c r="D89" s="12">
        <v>1999</v>
      </c>
      <c r="E89" s="12" t="s">
        <v>64</v>
      </c>
      <c r="F89" s="10" t="s">
        <v>26</v>
      </c>
      <c r="G89" s="13">
        <v>181500</v>
      </c>
      <c r="H89" s="10">
        <v>4</v>
      </c>
      <c r="I89" s="9">
        <f t="shared" si="2"/>
        <v>726000</v>
      </c>
      <c r="J89" s="10">
        <v>4</v>
      </c>
      <c r="K89" s="9">
        <f t="shared" si="3"/>
        <v>726000</v>
      </c>
      <c r="L89" s="10"/>
    </row>
    <row r="90" spans="1:12">
      <c r="A90" s="7">
        <v>68</v>
      </c>
      <c r="B90" s="4" t="s">
        <v>35</v>
      </c>
      <c r="C90" s="10">
        <v>5000934</v>
      </c>
      <c r="D90" s="12">
        <v>2002</v>
      </c>
      <c r="E90" s="12" t="s">
        <v>64</v>
      </c>
      <c r="F90" s="10" t="s">
        <v>26</v>
      </c>
      <c r="G90" s="13">
        <v>350000</v>
      </c>
      <c r="H90" s="10">
        <v>15</v>
      </c>
      <c r="I90" s="9">
        <f t="shared" si="2"/>
        <v>5250000</v>
      </c>
      <c r="J90" s="10">
        <v>15</v>
      </c>
      <c r="K90" s="9">
        <f t="shared" si="3"/>
        <v>5250000</v>
      </c>
      <c r="L90" s="10"/>
    </row>
    <row r="91" spans="1:12">
      <c r="A91" s="7">
        <v>69</v>
      </c>
      <c r="B91" s="4" t="s">
        <v>28</v>
      </c>
      <c r="C91" s="10">
        <v>5001042</v>
      </c>
      <c r="D91" s="12">
        <v>2003</v>
      </c>
      <c r="E91" s="12" t="s">
        <v>64</v>
      </c>
      <c r="F91" s="10" t="s">
        <v>26</v>
      </c>
      <c r="G91" s="13">
        <v>1795500</v>
      </c>
      <c r="H91" s="10">
        <v>2</v>
      </c>
      <c r="I91" s="9">
        <f t="shared" si="2"/>
        <v>3591000</v>
      </c>
      <c r="J91" s="10">
        <v>2</v>
      </c>
      <c r="K91" s="9">
        <f t="shared" si="3"/>
        <v>3591000</v>
      </c>
      <c r="L91" s="10"/>
    </row>
    <row r="92" spans="1:12" ht="24">
      <c r="A92" s="7">
        <v>70</v>
      </c>
      <c r="B92" s="11" t="s">
        <v>127</v>
      </c>
      <c r="C92" s="10">
        <v>5001061</v>
      </c>
      <c r="D92" s="12">
        <v>2003</v>
      </c>
      <c r="E92" s="12" t="s">
        <v>64</v>
      </c>
      <c r="F92" s="10" t="s">
        <v>26</v>
      </c>
      <c r="G92" s="13">
        <v>1634125</v>
      </c>
      <c r="H92" s="10">
        <v>1</v>
      </c>
      <c r="I92" s="9">
        <f t="shared" si="2"/>
        <v>1634125</v>
      </c>
      <c r="J92" s="10">
        <v>1</v>
      </c>
      <c r="K92" s="9">
        <f t="shared" si="3"/>
        <v>1634125</v>
      </c>
      <c r="L92" s="10"/>
    </row>
    <row r="93" spans="1:12">
      <c r="A93" s="7">
        <v>71</v>
      </c>
      <c r="B93" s="4" t="s">
        <v>28</v>
      </c>
      <c r="C93" s="10">
        <v>5001123</v>
      </c>
      <c r="D93" s="12">
        <v>2004</v>
      </c>
      <c r="E93" s="12" t="s">
        <v>64</v>
      </c>
      <c r="F93" s="10" t="s">
        <v>26</v>
      </c>
      <c r="G93" s="13">
        <v>1575000</v>
      </c>
      <c r="H93" s="10">
        <v>2</v>
      </c>
      <c r="I93" s="9">
        <f t="shared" si="2"/>
        <v>3150000</v>
      </c>
      <c r="J93" s="10">
        <v>2</v>
      </c>
      <c r="K93" s="9">
        <f t="shared" si="3"/>
        <v>3150000</v>
      </c>
      <c r="L93" s="10"/>
    </row>
    <row r="94" spans="1:12">
      <c r="A94" s="7">
        <v>72</v>
      </c>
      <c r="B94" s="4" t="s">
        <v>35</v>
      </c>
      <c r="C94" s="10">
        <v>5001125</v>
      </c>
      <c r="D94" s="12">
        <v>2004</v>
      </c>
      <c r="E94" s="12" t="s">
        <v>64</v>
      </c>
      <c r="F94" s="10" t="s">
        <v>26</v>
      </c>
      <c r="G94" s="13">
        <v>315000</v>
      </c>
      <c r="H94" s="10">
        <v>5</v>
      </c>
      <c r="I94" s="9">
        <f t="shared" si="2"/>
        <v>1575000</v>
      </c>
      <c r="J94" s="10">
        <v>5</v>
      </c>
      <c r="K94" s="9">
        <f t="shared" si="3"/>
        <v>1575000</v>
      </c>
      <c r="L94" s="10"/>
    </row>
    <row r="95" spans="1:12">
      <c r="A95" s="7">
        <v>73</v>
      </c>
      <c r="B95" s="4" t="s">
        <v>128</v>
      </c>
      <c r="C95" s="10">
        <v>5001129</v>
      </c>
      <c r="D95" s="12">
        <v>2004</v>
      </c>
      <c r="E95" s="12" t="s">
        <v>64</v>
      </c>
      <c r="F95" s="10" t="s">
        <v>26</v>
      </c>
      <c r="G95" s="13">
        <v>330000</v>
      </c>
      <c r="H95" s="10">
        <v>1</v>
      </c>
      <c r="I95" s="9">
        <f t="shared" si="2"/>
        <v>330000</v>
      </c>
      <c r="J95" s="10">
        <v>1</v>
      </c>
      <c r="K95" s="9">
        <f t="shared" si="3"/>
        <v>330000</v>
      </c>
      <c r="L95" s="10"/>
    </row>
    <row r="96" spans="1:12">
      <c r="A96" s="7">
        <v>74</v>
      </c>
      <c r="B96" s="4" t="s">
        <v>35</v>
      </c>
      <c r="C96" s="10">
        <v>5001132</v>
      </c>
      <c r="D96" s="12">
        <v>2004</v>
      </c>
      <c r="E96" s="12" t="s">
        <v>64</v>
      </c>
      <c r="F96" s="10" t="s">
        <v>26</v>
      </c>
      <c r="G96" s="13">
        <v>315000</v>
      </c>
      <c r="H96" s="10">
        <v>3</v>
      </c>
      <c r="I96" s="9">
        <f t="shared" si="2"/>
        <v>945000</v>
      </c>
      <c r="J96" s="10">
        <v>3</v>
      </c>
      <c r="K96" s="9">
        <f t="shared" si="3"/>
        <v>945000</v>
      </c>
      <c r="L96" s="10"/>
    </row>
    <row r="97" spans="1:12">
      <c r="A97" s="7">
        <v>75</v>
      </c>
      <c r="B97" s="4" t="s">
        <v>28</v>
      </c>
      <c r="C97" s="10">
        <v>5001146</v>
      </c>
      <c r="D97" s="12">
        <v>2005</v>
      </c>
      <c r="E97" s="12" t="s">
        <v>64</v>
      </c>
      <c r="F97" s="10" t="s">
        <v>26</v>
      </c>
      <c r="G97" s="13">
        <v>1800000</v>
      </c>
      <c r="H97" s="10">
        <v>10</v>
      </c>
      <c r="I97" s="9">
        <f t="shared" si="2"/>
        <v>18000000</v>
      </c>
      <c r="J97" s="10">
        <v>10</v>
      </c>
      <c r="K97" s="9">
        <f t="shared" si="3"/>
        <v>18000000</v>
      </c>
      <c r="L97" s="10"/>
    </row>
    <row r="98" spans="1:12">
      <c r="A98" s="7">
        <v>76</v>
      </c>
      <c r="B98" s="4" t="s">
        <v>28</v>
      </c>
      <c r="C98" s="10">
        <v>5001162</v>
      </c>
      <c r="D98" s="12">
        <v>2005</v>
      </c>
      <c r="E98" s="12" t="s">
        <v>64</v>
      </c>
      <c r="F98" s="10" t="s">
        <v>26</v>
      </c>
      <c r="G98" s="13">
        <v>1800000</v>
      </c>
      <c r="H98" s="10">
        <v>2</v>
      </c>
      <c r="I98" s="9">
        <f t="shared" si="2"/>
        <v>3600000</v>
      </c>
      <c r="J98" s="10">
        <v>2</v>
      </c>
      <c r="K98" s="9">
        <f t="shared" si="3"/>
        <v>3600000</v>
      </c>
      <c r="L98" s="10"/>
    </row>
    <row r="99" spans="1:12">
      <c r="A99" s="7">
        <v>77</v>
      </c>
      <c r="B99" s="4" t="s">
        <v>129</v>
      </c>
      <c r="C99" s="10">
        <v>5001185</v>
      </c>
      <c r="D99" s="12">
        <v>2005</v>
      </c>
      <c r="E99" s="12" t="s">
        <v>64</v>
      </c>
      <c r="F99" s="10" t="s">
        <v>26</v>
      </c>
      <c r="G99" s="13">
        <v>1376000</v>
      </c>
      <c r="H99" s="10">
        <v>3</v>
      </c>
      <c r="I99" s="9">
        <f t="shared" si="2"/>
        <v>4128000</v>
      </c>
      <c r="J99" s="10">
        <v>3</v>
      </c>
      <c r="K99" s="9">
        <f t="shared" si="3"/>
        <v>4128000</v>
      </c>
      <c r="L99" s="10"/>
    </row>
    <row r="100" spans="1:12">
      <c r="A100" s="7">
        <v>78</v>
      </c>
      <c r="B100" s="4" t="s">
        <v>35</v>
      </c>
      <c r="C100" s="10">
        <v>5001204</v>
      </c>
      <c r="D100" s="12">
        <v>2005</v>
      </c>
      <c r="E100" s="12" t="s">
        <v>64</v>
      </c>
      <c r="F100" s="10" t="s">
        <v>26</v>
      </c>
      <c r="G100" s="13">
        <v>365000</v>
      </c>
      <c r="H100" s="10">
        <v>2</v>
      </c>
      <c r="I100" s="9">
        <f t="shared" si="2"/>
        <v>730000</v>
      </c>
      <c r="J100" s="10">
        <v>2</v>
      </c>
      <c r="K100" s="9">
        <f t="shared" si="3"/>
        <v>730000</v>
      </c>
      <c r="L100" s="10"/>
    </row>
    <row r="101" spans="1:12">
      <c r="A101" s="7">
        <v>79</v>
      </c>
      <c r="B101" s="4" t="s">
        <v>35</v>
      </c>
      <c r="C101" s="10">
        <v>5001207</v>
      </c>
      <c r="D101" s="12">
        <v>2005</v>
      </c>
      <c r="E101" s="12" t="s">
        <v>64</v>
      </c>
      <c r="F101" s="10" t="s">
        <v>26</v>
      </c>
      <c r="G101" s="13">
        <v>365000</v>
      </c>
      <c r="H101" s="10">
        <v>6</v>
      </c>
      <c r="I101" s="9">
        <f t="shared" si="2"/>
        <v>2190000</v>
      </c>
      <c r="J101" s="10">
        <v>6</v>
      </c>
      <c r="K101" s="9">
        <f t="shared" si="3"/>
        <v>2190000</v>
      </c>
      <c r="L101" s="10"/>
    </row>
    <row r="102" spans="1:12">
      <c r="A102" s="7">
        <v>80</v>
      </c>
      <c r="B102" s="4" t="s">
        <v>28</v>
      </c>
      <c r="C102" s="10">
        <v>5001211</v>
      </c>
      <c r="D102" s="12">
        <v>2005</v>
      </c>
      <c r="E102" s="12" t="s">
        <v>64</v>
      </c>
      <c r="F102" s="10" t="s">
        <v>26</v>
      </c>
      <c r="G102" s="13">
        <v>1800000</v>
      </c>
      <c r="H102" s="10">
        <v>4</v>
      </c>
      <c r="I102" s="9">
        <f t="shared" si="2"/>
        <v>7200000</v>
      </c>
      <c r="J102" s="10">
        <v>4</v>
      </c>
      <c r="K102" s="9">
        <f t="shared" si="3"/>
        <v>7200000</v>
      </c>
      <c r="L102" s="10"/>
    </row>
    <row r="103" spans="1:12">
      <c r="A103" s="7">
        <v>81</v>
      </c>
      <c r="B103" s="4" t="s">
        <v>77</v>
      </c>
      <c r="C103" s="10">
        <v>5001483</v>
      </c>
      <c r="D103" s="12">
        <v>2007</v>
      </c>
      <c r="E103" s="12" t="s">
        <v>64</v>
      </c>
      <c r="F103" s="10" t="s">
        <v>26</v>
      </c>
      <c r="G103" s="13">
        <v>600000</v>
      </c>
      <c r="H103" s="10">
        <v>6</v>
      </c>
      <c r="I103" s="9">
        <f t="shared" si="2"/>
        <v>3600000</v>
      </c>
      <c r="J103" s="10">
        <v>6</v>
      </c>
      <c r="K103" s="9">
        <f t="shared" si="3"/>
        <v>3600000</v>
      </c>
      <c r="L103" s="10"/>
    </row>
    <row r="104" spans="1:12">
      <c r="A104" s="7">
        <v>82</v>
      </c>
      <c r="B104" s="4" t="s">
        <v>130</v>
      </c>
      <c r="C104" s="10">
        <v>5001486</v>
      </c>
      <c r="D104" s="12">
        <v>2007</v>
      </c>
      <c r="E104" s="12" t="s">
        <v>64</v>
      </c>
      <c r="F104" s="10" t="s">
        <v>26</v>
      </c>
      <c r="G104" s="13">
        <v>1300000</v>
      </c>
      <c r="H104" s="10">
        <v>10</v>
      </c>
      <c r="I104" s="9">
        <f t="shared" si="2"/>
        <v>13000000</v>
      </c>
      <c r="J104" s="10">
        <v>10</v>
      </c>
      <c r="K104" s="9">
        <f t="shared" si="3"/>
        <v>13000000</v>
      </c>
      <c r="L104" s="10"/>
    </row>
    <row r="105" spans="1:12">
      <c r="A105" s="7">
        <v>83</v>
      </c>
      <c r="B105" s="4" t="s">
        <v>32</v>
      </c>
      <c r="C105" s="10">
        <v>5001525</v>
      </c>
      <c r="D105" s="12">
        <v>2007</v>
      </c>
      <c r="E105" s="12" t="s">
        <v>64</v>
      </c>
      <c r="F105" s="10" t="s">
        <v>26</v>
      </c>
      <c r="G105" s="13">
        <v>650000</v>
      </c>
      <c r="H105" s="10">
        <v>13</v>
      </c>
      <c r="I105" s="9">
        <f t="shared" si="2"/>
        <v>8450000</v>
      </c>
      <c r="J105" s="10">
        <v>13</v>
      </c>
      <c r="K105" s="9">
        <f t="shared" si="3"/>
        <v>8450000</v>
      </c>
      <c r="L105" s="10"/>
    </row>
    <row r="106" spans="1:12" ht="24">
      <c r="A106" s="38">
        <v>84</v>
      </c>
      <c r="B106" s="39" t="s">
        <v>131</v>
      </c>
      <c r="C106" s="33">
        <v>5001526</v>
      </c>
      <c r="D106" s="34">
        <v>2007</v>
      </c>
      <c r="E106" s="34" t="s">
        <v>64</v>
      </c>
      <c r="F106" s="33" t="s">
        <v>24</v>
      </c>
      <c r="G106" s="35">
        <v>710000</v>
      </c>
      <c r="H106" s="33">
        <f>140-40</f>
        <v>100</v>
      </c>
      <c r="I106" s="36">
        <f t="shared" si="2"/>
        <v>71000000</v>
      </c>
      <c r="J106" s="33">
        <v>100</v>
      </c>
      <c r="K106" s="36">
        <f t="shared" si="3"/>
        <v>71000000</v>
      </c>
      <c r="L106" s="37"/>
    </row>
    <row r="107" spans="1:12">
      <c r="A107" s="38">
        <v>85</v>
      </c>
      <c r="B107" s="32" t="s">
        <v>132</v>
      </c>
      <c r="C107" s="33">
        <v>5001609</v>
      </c>
      <c r="D107" s="34">
        <v>2008</v>
      </c>
      <c r="E107" s="34" t="s">
        <v>64</v>
      </c>
      <c r="F107" s="33" t="s">
        <v>24</v>
      </c>
      <c r="G107" s="35">
        <v>1850000</v>
      </c>
      <c r="H107" s="33">
        <v>1</v>
      </c>
      <c r="I107" s="36">
        <f t="shared" si="2"/>
        <v>1850000</v>
      </c>
      <c r="J107" s="33">
        <v>1</v>
      </c>
      <c r="K107" s="36">
        <f t="shared" si="3"/>
        <v>1850000</v>
      </c>
      <c r="L107" s="33"/>
    </row>
    <row r="108" spans="1:12">
      <c r="A108" s="38">
        <v>86</v>
      </c>
      <c r="B108" s="32" t="s">
        <v>28</v>
      </c>
      <c r="C108" s="33">
        <v>5001610</v>
      </c>
      <c r="D108" s="34">
        <v>2008</v>
      </c>
      <c r="E108" s="34" t="s">
        <v>64</v>
      </c>
      <c r="F108" s="33" t="s">
        <v>26</v>
      </c>
      <c r="G108" s="35">
        <v>1950000</v>
      </c>
      <c r="H108" s="33">
        <v>1</v>
      </c>
      <c r="I108" s="36">
        <f t="shared" si="2"/>
        <v>1950000</v>
      </c>
      <c r="J108" s="33">
        <v>1</v>
      </c>
      <c r="K108" s="36">
        <f t="shared" si="3"/>
        <v>1950000</v>
      </c>
      <c r="L108" s="33"/>
    </row>
    <row r="109" spans="1:12">
      <c r="A109" s="38">
        <v>87</v>
      </c>
      <c r="B109" s="32" t="s">
        <v>33</v>
      </c>
      <c r="C109" s="33">
        <v>5001691</v>
      </c>
      <c r="D109" s="34">
        <v>2008</v>
      </c>
      <c r="E109" s="34" t="s">
        <v>64</v>
      </c>
      <c r="F109" s="33" t="s">
        <v>24</v>
      </c>
      <c r="G109" s="35">
        <v>840000</v>
      </c>
      <c r="H109" s="33">
        <v>50</v>
      </c>
      <c r="I109" s="36">
        <f t="shared" si="2"/>
        <v>42000000</v>
      </c>
      <c r="J109" s="33">
        <v>50</v>
      </c>
      <c r="K109" s="36">
        <f t="shared" si="3"/>
        <v>42000000</v>
      </c>
      <c r="L109" s="33"/>
    </row>
    <row r="110" spans="1:12">
      <c r="A110" s="38">
        <v>88</v>
      </c>
      <c r="B110" s="32" t="s">
        <v>28</v>
      </c>
      <c r="C110" s="33">
        <v>5001837</v>
      </c>
      <c r="D110" s="34">
        <v>2009</v>
      </c>
      <c r="E110" s="34" t="s">
        <v>64</v>
      </c>
      <c r="F110" s="33" t="s">
        <v>26</v>
      </c>
      <c r="G110" s="35">
        <v>2600000</v>
      </c>
      <c r="H110" s="33">
        <v>1</v>
      </c>
      <c r="I110" s="36">
        <f t="shared" si="2"/>
        <v>2600000</v>
      </c>
      <c r="J110" s="33">
        <v>1</v>
      </c>
      <c r="K110" s="36">
        <f t="shared" si="3"/>
        <v>2600000</v>
      </c>
      <c r="L110" s="33"/>
    </row>
    <row r="111" spans="1:12">
      <c r="A111" s="38">
        <v>89</v>
      </c>
      <c r="B111" s="32" t="s">
        <v>37</v>
      </c>
      <c r="C111" s="33" t="s">
        <v>133</v>
      </c>
      <c r="D111" s="34">
        <v>2009</v>
      </c>
      <c r="E111" s="34" t="s">
        <v>64</v>
      </c>
      <c r="F111" s="33" t="s">
        <v>26</v>
      </c>
      <c r="G111" s="35">
        <v>540000</v>
      </c>
      <c r="H111" s="33">
        <v>2</v>
      </c>
      <c r="I111" s="36">
        <f t="shared" si="2"/>
        <v>1080000</v>
      </c>
      <c r="J111" s="33">
        <v>2</v>
      </c>
      <c r="K111" s="36">
        <f t="shared" si="3"/>
        <v>1080000</v>
      </c>
      <c r="L111" s="33"/>
    </row>
    <row r="112" spans="1:12">
      <c r="A112" s="38">
        <v>90</v>
      </c>
      <c r="B112" s="32" t="s">
        <v>60</v>
      </c>
      <c r="C112" s="33" t="s">
        <v>134</v>
      </c>
      <c r="D112" s="34">
        <v>2009</v>
      </c>
      <c r="E112" s="34" t="s">
        <v>106</v>
      </c>
      <c r="F112" s="33" t="s">
        <v>26</v>
      </c>
      <c r="G112" s="35">
        <v>180000</v>
      </c>
      <c r="H112" s="33">
        <v>1</v>
      </c>
      <c r="I112" s="36">
        <f t="shared" si="2"/>
        <v>180000</v>
      </c>
      <c r="J112" s="33">
        <v>1</v>
      </c>
      <c r="K112" s="36">
        <f t="shared" si="3"/>
        <v>180000</v>
      </c>
      <c r="L112" s="33"/>
    </row>
    <row r="113" spans="1:12">
      <c r="A113" s="38">
        <v>91</v>
      </c>
      <c r="B113" s="32" t="s">
        <v>135</v>
      </c>
      <c r="C113" s="33" t="s">
        <v>136</v>
      </c>
      <c r="D113" s="34">
        <v>2009</v>
      </c>
      <c r="E113" s="34" t="s">
        <v>106</v>
      </c>
      <c r="F113" s="33" t="s">
        <v>26</v>
      </c>
      <c r="G113" s="35">
        <v>350000</v>
      </c>
      <c r="H113" s="33">
        <v>1</v>
      </c>
      <c r="I113" s="36">
        <f t="shared" si="2"/>
        <v>350000</v>
      </c>
      <c r="J113" s="33">
        <v>1</v>
      </c>
      <c r="K113" s="36">
        <f t="shared" si="3"/>
        <v>350000</v>
      </c>
      <c r="L113" s="33"/>
    </row>
    <row r="114" spans="1:12">
      <c r="A114" s="38">
        <v>92</v>
      </c>
      <c r="B114" s="32" t="s">
        <v>137</v>
      </c>
      <c r="C114" s="33" t="s">
        <v>138</v>
      </c>
      <c r="D114" s="34">
        <v>2008</v>
      </c>
      <c r="E114" s="34" t="s">
        <v>64</v>
      </c>
      <c r="F114" s="33" t="s">
        <v>26</v>
      </c>
      <c r="G114" s="35">
        <v>13000</v>
      </c>
      <c r="H114" s="33">
        <v>100</v>
      </c>
      <c r="I114" s="36">
        <f t="shared" si="2"/>
        <v>1300000</v>
      </c>
      <c r="J114" s="33">
        <v>100</v>
      </c>
      <c r="K114" s="36">
        <f t="shared" si="3"/>
        <v>1300000</v>
      </c>
      <c r="L114" s="33"/>
    </row>
    <row r="115" spans="1:12">
      <c r="A115" s="38">
        <v>93</v>
      </c>
      <c r="B115" s="32" t="s">
        <v>109</v>
      </c>
      <c r="C115" s="33" t="s">
        <v>139</v>
      </c>
      <c r="D115" s="34">
        <v>2007</v>
      </c>
      <c r="E115" s="34" t="s">
        <v>106</v>
      </c>
      <c r="F115" s="33" t="s">
        <v>26</v>
      </c>
      <c r="G115" s="35">
        <v>240000</v>
      </c>
      <c r="H115" s="33">
        <v>1</v>
      </c>
      <c r="I115" s="36">
        <f t="shared" si="2"/>
        <v>240000</v>
      </c>
      <c r="J115" s="33">
        <v>1</v>
      </c>
      <c r="K115" s="36">
        <f t="shared" si="3"/>
        <v>240000</v>
      </c>
      <c r="L115" s="33"/>
    </row>
    <row r="116" spans="1:12">
      <c r="A116" s="38">
        <v>94</v>
      </c>
      <c r="B116" s="32" t="s">
        <v>109</v>
      </c>
      <c r="C116" s="33" t="s">
        <v>140</v>
      </c>
      <c r="D116" s="34">
        <v>2008</v>
      </c>
      <c r="E116" s="34" t="s">
        <v>106</v>
      </c>
      <c r="F116" s="33" t="s">
        <v>26</v>
      </c>
      <c r="G116" s="35">
        <v>299999.5</v>
      </c>
      <c r="H116" s="33">
        <v>2</v>
      </c>
      <c r="I116" s="36">
        <f t="shared" si="2"/>
        <v>599999</v>
      </c>
      <c r="J116" s="33">
        <v>2</v>
      </c>
      <c r="K116" s="36">
        <f t="shared" si="3"/>
        <v>599999</v>
      </c>
      <c r="L116" s="33"/>
    </row>
    <row r="117" spans="1:12">
      <c r="A117" s="38">
        <v>95</v>
      </c>
      <c r="B117" s="32" t="s">
        <v>141</v>
      </c>
      <c r="C117" s="33" t="s">
        <v>142</v>
      </c>
      <c r="D117" s="34">
        <v>2008</v>
      </c>
      <c r="E117" s="34" t="s">
        <v>106</v>
      </c>
      <c r="F117" s="33" t="s">
        <v>26</v>
      </c>
      <c r="G117" s="35">
        <v>155000</v>
      </c>
      <c r="H117" s="33">
        <f>26-9</f>
        <v>17</v>
      </c>
      <c r="I117" s="36">
        <f t="shared" si="2"/>
        <v>2635000</v>
      </c>
      <c r="J117" s="33">
        <v>17</v>
      </c>
      <c r="K117" s="36">
        <f t="shared" si="3"/>
        <v>2635000</v>
      </c>
      <c r="L117" s="37"/>
    </row>
    <row r="118" spans="1:12">
      <c r="A118" s="38">
        <v>96</v>
      </c>
      <c r="B118" s="32" t="s">
        <v>87</v>
      </c>
      <c r="C118" s="33" t="s">
        <v>143</v>
      </c>
      <c r="D118" s="34">
        <v>2008</v>
      </c>
      <c r="E118" s="34" t="s">
        <v>64</v>
      </c>
      <c r="F118" s="33" t="s">
        <v>26</v>
      </c>
      <c r="G118" s="35">
        <v>2395000</v>
      </c>
      <c r="H118" s="33">
        <v>1</v>
      </c>
      <c r="I118" s="36">
        <f t="shared" si="2"/>
        <v>2395000</v>
      </c>
      <c r="J118" s="33">
        <v>1</v>
      </c>
      <c r="K118" s="36">
        <f t="shared" si="3"/>
        <v>2395000</v>
      </c>
      <c r="L118" s="33"/>
    </row>
    <row r="119" spans="1:12">
      <c r="A119" s="7">
        <v>97</v>
      </c>
      <c r="B119" s="4" t="s">
        <v>35</v>
      </c>
      <c r="C119" s="10" t="s">
        <v>144</v>
      </c>
      <c r="D119" s="12">
        <v>2008</v>
      </c>
      <c r="E119" s="12" t="s">
        <v>64</v>
      </c>
      <c r="F119" s="10" t="s">
        <v>26</v>
      </c>
      <c r="G119" s="13">
        <v>570000</v>
      </c>
      <c r="H119" s="10">
        <v>1</v>
      </c>
      <c r="I119" s="9">
        <f t="shared" si="2"/>
        <v>570000</v>
      </c>
      <c r="J119" s="10">
        <v>1</v>
      </c>
      <c r="K119" s="9">
        <f t="shared" si="3"/>
        <v>570000</v>
      </c>
      <c r="L119" s="10"/>
    </row>
    <row r="120" spans="1:12">
      <c r="A120" s="7">
        <v>98</v>
      </c>
      <c r="B120" s="4" t="s">
        <v>145</v>
      </c>
      <c r="C120" s="10" t="s">
        <v>146</v>
      </c>
      <c r="D120" s="12">
        <v>2008</v>
      </c>
      <c r="E120" s="12" t="s">
        <v>64</v>
      </c>
      <c r="F120" s="10" t="s">
        <v>26</v>
      </c>
      <c r="G120" s="13">
        <v>1650000</v>
      </c>
      <c r="H120" s="10">
        <v>2</v>
      </c>
      <c r="I120" s="9">
        <f t="shared" si="2"/>
        <v>3300000</v>
      </c>
      <c r="J120" s="10">
        <v>2</v>
      </c>
      <c r="K120" s="9">
        <f t="shared" si="3"/>
        <v>3300000</v>
      </c>
      <c r="L120" s="10"/>
    </row>
    <row r="121" spans="1:12">
      <c r="A121" s="7">
        <v>99</v>
      </c>
      <c r="B121" s="4" t="s">
        <v>147</v>
      </c>
      <c r="C121" s="10" t="s">
        <v>148</v>
      </c>
      <c r="D121" s="12">
        <v>2008</v>
      </c>
      <c r="E121" s="12" t="s">
        <v>64</v>
      </c>
      <c r="F121" s="10" t="s">
        <v>26</v>
      </c>
      <c r="G121" s="13">
        <v>415000</v>
      </c>
      <c r="H121" s="10">
        <v>2</v>
      </c>
      <c r="I121" s="9">
        <f t="shared" si="2"/>
        <v>830000</v>
      </c>
      <c r="J121" s="10">
        <v>2</v>
      </c>
      <c r="K121" s="9">
        <f t="shared" si="3"/>
        <v>830000</v>
      </c>
      <c r="L121" s="10"/>
    </row>
    <row r="122" spans="1:12">
      <c r="A122" s="7">
        <v>100</v>
      </c>
      <c r="B122" s="4" t="s">
        <v>149</v>
      </c>
      <c r="C122" s="10" t="s">
        <v>150</v>
      </c>
      <c r="D122" s="12">
        <v>2008</v>
      </c>
      <c r="E122" s="12" t="s">
        <v>64</v>
      </c>
      <c r="F122" s="10" t="s">
        <v>26</v>
      </c>
      <c r="G122" s="13">
        <v>3623000</v>
      </c>
      <c r="H122" s="10">
        <v>2</v>
      </c>
      <c r="I122" s="9">
        <f t="shared" si="2"/>
        <v>7246000</v>
      </c>
      <c r="J122" s="10">
        <v>2</v>
      </c>
      <c r="K122" s="9">
        <f t="shared" si="3"/>
        <v>7246000</v>
      </c>
      <c r="L122" s="10"/>
    </row>
    <row r="123" spans="1:12">
      <c r="A123" s="7">
        <v>101</v>
      </c>
      <c r="B123" s="4" t="s">
        <v>35</v>
      </c>
      <c r="C123" s="10" t="s">
        <v>151</v>
      </c>
      <c r="D123" s="12">
        <v>2008</v>
      </c>
      <c r="E123" s="12" t="s">
        <v>64</v>
      </c>
      <c r="F123" s="10" t="s">
        <v>26</v>
      </c>
      <c r="G123" s="13">
        <v>570000</v>
      </c>
      <c r="H123" s="10">
        <v>7</v>
      </c>
      <c r="I123" s="9">
        <f t="shared" si="2"/>
        <v>3990000</v>
      </c>
      <c r="J123" s="10">
        <v>7</v>
      </c>
      <c r="K123" s="9">
        <f t="shared" si="3"/>
        <v>3990000</v>
      </c>
      <c r="L123" s="10"/>
    </row>
    <row r="124" spans="1:12">
      <c r="A124" s="7">
        <v>102</v>
      </c>
      <c r="B124" s="4" t="s">
        <v>35</v>
      </c>
      <c r="C124" s="10" t="s">
        <v>152</v>
      </c>
      <c r="D124" s="12">
        <v>2008</v>
      </c>
      <c r="E124" s="12" t="s">
        <v>64</v>
      </c>
      <c r="F124" s="10" t="s">
        <v>26</v>
      </c>
      <c r="G124" s="13">
        <v>570000</v>
      </c>
      <c r="H124" s="10">
        <v>1</v>
      </c>
      <c r="I124" s="9">
        <f t="shared" si="2"/>
        <v>570000</v>
      </c>
      <c r="J124" s="10">
        <v>1</v>
      </c>
      <c r="K124" s="9">
        <f t="shared" si="3"/>
        <v>570000</v>
      </c>
      <c r="L124" s="10"/>
    </row>
    <row r="125" spans="1:12">
      <c r="A125" s="7">
        <v>103</v>
      </c>
      <c r="B125" s="4" t="s">
        <v>60</v>
      </c>
      <c r="C125" s="10" t="s">
        <v>153</v>
      </c>
      <c r="D125" s="12">
        <v>2008</v>
      </c>
      <c r="E125" s="12" t="s">
        <v>64</v>
      </c>
      <c r="F125" s="10" t="s">
        <v>26</v>
      </c>
      <c r="G125" s="13">
        <v>210000</v>
      </c>
      <c r="H125" s="10">
        <v>2</v>
      </c>
      <c r="I125" s="9">
        <f t="shared" si="2"/>
        <v>420000</v>
      </c>
      <c r="J125" s="10">
        <v>2</v>
      </c>
      <c r="K125" s="9">
        <f t="shared" si="3"/>
        <v>420000</v>
      </c>
      <c r="L125" s="10"/>
    </row>
    <row r="126" spans="1:12">
      <c r="A126" s="7">
        <v>104</v>
      </c>
      <c r="B126" s="4" t="s">
        <v>154</v>
      </c>
      <c r="C126" s="10" t="s">
        <v>155</v>
      </c>
      <c r="D126" s="12">
        <v>2008</v>
      </c>
      <c r="E126" s="12" t="s">
        <v>64</v>
      </c>
      <c r="F126" s="10" t="s">
        <v>26</v>
      </c>
      <c r="G126" s="13">
        <v>153000</v>
      </c>
      <c r="H126" s="10">
        <v>2</v>
      </c>
      <c r="I126" s="9">
        <f t="shared" si="2"/>
        <v>306000</v>
      </c>
      <c r="J126" s="10">
        <v>2</v>
      </c>
      <c r="K126" s="9">
        <f t="shared" si="3"/>
        <v>306000</v>
      </c>
      <c r="L126" s="10"/>
    </row>
    <row r="127" spans="1:12">
      <c r="A127" s="7">
        <v>105</v>
      </c>
      <c r="B127" s="4" t="s">
        <v>28</v>
      </c>
      <c r="C127" s="10" t="s">
        <v>156</v>
      </c>
      <c r="D127" s="12">
        <v>2008</v>
      </c>
      <c r="E127" s="12" t="s">
        <v>64</v>
      </c>
      <c r="F127" s="10" t="s">
        <v>26</v>
      </c>
      <c r="G127" s="13">
        <v>2600000</v>
      </c>
      <c r="H127" s="10">
        <v>2</v>
      </c>
      <c r="I127" s="9">
        <f t="shared" si="2"/>
        <v>5200000</v>
      </c>
      <c r="J127" s="10">
        <v>2</v>
      </c>
      <c r="K127" s="9">
        <f t="shared" si="3"/>
        <v>5200000</v>
      </c>
      <c r="L127" s="10"/>
    </row>
    <row r="128" spans="1:12">
      <c r="A128" s="7">
        <v>106</v>
      </c>
      <c r="B128" s="4" t="s">
        <v>157</v>
      </c>
      <c r="C128" s="10" t="s">
        <v>158</v>
      </c>
      <c r="D128" s="12">
        <v>2009</v>
      </c>
      <c r="E128" s="12" t="s">
        <v>64</v>
      </c>
      <c r="F128" s="10" t="s">
        <v>26</v>
      </c>
      <c r="G128" s="13">
        <v>2698000</v>
      </c>
      <c r="H128" s="10">
        <v>1</v>
      </c>
      <c r="I128" s="9">
        <f t="shared" si="2"/>
        <v>2698000</v>
      </c>
      <c r="J128" s="10">
        <v>1</v>
      </c>
      <c r="K128" s="9">
        <f t="shared" si="3"/>
        <v>2698000</v>
      </c>
      <c r="L128" s="10"/>
    </row>
    <row r="129" spans="1:12">
      <c r="A129" s="7">
        <v>107</v>
      </c>
      <c r="B129" s="4" t="s">
        <v>159</v>
      </c>
      <c r="C129" s="10" t="s">
        <v>160</v>
      </c>
      <c r="D129" s="12">
        <v>2009</v>
      </c>
      <c r="E129" s="12" t="s">
        <v>64</v>
      </c>
      <c r="F129" s="10" t="s">
        <v>26</v>
      </c>
      <c r="G129" s="13">
        <v>260000</v>
      </c>
      <c r="H129" s="10">
        <v>3</v>
      </c>
      <c r="I129" s="9">
        <f t="shared" si="2"/>
        <v>780000</v>
      </c>
      <c r="J129" s="10">
        <v>3</v>
      </c>
      <c r="K129" s="9">
        <f t="shared" si="3"/>
        <v>780000</v>
      </c>
      <c r="L129" s="10"/>
    </row>
    <row r="130" spans="1:12">
      <c r="A130" s="7">
        <v>108</v>
      </c>
      <c r="B130" s="4" t="s">
        <v>159</v>
      </c>
      <c r="C130" s="10" t="s">
        <v>161</v>
      </c>
      <c r="D130" s="12">
        <v>2009</v>
      </c>
      <c r="E130" s="12" t="s">
        <v>64</v>
      </c>
      <c r="F130" s="10" t="s">
        <v>26</v>
      </c>
      <c r="G130" s="13">
        <v>279999.5</v>
      </c>
      <c r="H130" s="10">
        <v>2</v>
      </c>
      <c r="I130" s="9">
        <f t="shared" si="2"/>
        <v>559999</v>
      </c>
      <c r="J130" s="10">
        <v>2</v>
      </c>
      <c r="K130" s="9">
        <f t="shared" si="3"/>
        <v>559999</v>
      </c>
      <c r="L130" s="10"/>
    </row>
    <row r="131" spans="1:12">
      <c r="A131" s="7">
        <v>109</v>
      </c>
      <c r="B131" s="4" t="s">
        <v>159</v>
      </c>
      <c r="C131" s="10" t="s">
        <v>162</v>
      </c>
      <c r="D131" s="12">
        <v>2009</v>
      </c>
      <c r="E131" s="12" t="s">
        <v>64</v>
      </c>
      <c r="F131" s="10" t="s">
        <v>26</v>
      </c>
      <c r="G131" s="13">
        <v>215000.5</v>
      </c>
      <c r="H131" s="10">
        <v>2</v>
      </c>
      <c r="I131" s="9">
        <f t="shared" si="2"/>
        <v>430001</v>
      </c>
      <c r="J131" s="10">
        <v>2</v>
      </c>
      <c r="K131" s="9">
        <f t="shared" si="3"/>
        <v>430001</v>
      </c>
      <c r="L131" s="10"/>
    </row>
    <row r="132" spans="1:12">
      <c r="A132" s="7">
        <v>110</v>
      </c>
      <c r="B132" s="4" t="s">
        <v>163</v>
      </c>
      <c r="C132" s="10" t="s">
        <v>164</v>
      </c>
      <c r="D132" s="12">
        <v>2009</v>
      </c>
      <c r="E132" s="12" t="s">
        <v>64</v>
      </c>
      <c r="F132" s="10" t="s">
        <v>26</v>
      </c>
      <c r="G132" s="13">
        <v>2700000</v>
      </c>
      <c r="H132" s="10">
        <v>2</v>
      </c>
      <c r="I132" s="9">
        <f t="shared" si="2"/>
        <v>5400000</v>
      </c>
      <c r="J132" s="10">
        <v>2</v>
      </c>
      <c r="K132" s="9">
        <f t="shared" si="3"/>
        <v>5400000</v>
      </c>
      <c r="L132" s="10"/>
    </row>
    <row r="133" spans="1:12">
      <c r="A133" s="7">
        <v>111</v>
      </c>
      <c r="B133" s="4" t="s">
        <v>165</v>
      </c>
      <c r="C133" s="10" t="s">
        <v>166</v>
      </c>
      <c r="D133" s="12">
        <v>2009</v>
      </c>
      <c r="E133" s="12" t="s">
        <v>64</v>
      </c>
      <c r="F133" s="10" t="s">
        <v>24</v>
      </c>
      <c r="G133" s="13">
        <v>750000</v>
      </c>
      <c r="H133" s="10">
        <v>6</v>
      </c>
      <c r="I133" s="9">
        <f t="shared" si="2"/>
        <v>4500000</v>
      </c>
      <c r="J133" s="10">
        <v>6</v>
      </c>
      <c r="K133" s="9">
        <f t="shared" si="3"/>
        <v>4500000</v>
      </c>
      <c r="L133" s="10"/>
    </row>
    <row r="134" spans="1:12">
      <c r="A134" s="7">
        <v>112</v>
      </c>
      <c r="B134" s="4" t="s">
        <v>37</v>
      </c>
      <c r="C134" s="10" t="s">
        <v>167</v>
      </c>
      <c r="D134" s="12">
        <v>2009</v>
      </c>
      <c r="E134" s="12" t="s">
        <v>64</v>
      </c>
      <c r="F134" s="10" t="s">
        <v>26</v>
      </c>
      <c r="G134" s="13">
        <v>560000</v>
      </c>
      <c r="H134" s="10">
        <v>4</v>
      </c>
      <c r="I134" s="9">
        <f t="shared" si="2"/>
        <v>2240000</v>
      </c>
      <c r="J134" s="10">
        <v>4</v>
      </c>
      <c r="K134" s="9">
        <f t="shared" si="3"/>
        <v>2240000</v>
      </c>
      <c r="L134" s="10"/>
    </row>
    <row r="135" spans="1:12">
      <c r="A135" s="7">
        <v>113</v>
      </c>
      <c r="B135" s="4" t="s">
        <v>168</v>
      </c>
      <c r="C135" s="10" t="s">
        <v>169</v>
      </c>
      <c r="D135" s="12">
        <v>2009</v>
      </c>
      <c r="E135" s="12" t="s">
        <v>64</v>
      </c>
      <c r="F135" s="10" t="s">
        <v>26</v>
      </c>
      <c r="G135" s="13">
        <v>210000</v>
      </c>
      <c r="H135" s="10">
        <v>1</v>
      </c>
      <c r="I135" s="9">
        <f t="shared" si="2"/>
        <v>210000</v>
      </c>
      <c r="J135" s="10">
        <v>1</v>
      </c>
      <c r="K135" s="9">
        <f t="shared" si="3"/>
        <v>210000</v>
      </c>
      <c r="L135" s="10"/>
    </row>
    <row r="136" spans="1:12">
      <c r="A136" s="7">
        <v>114</v>
      </c>
      <c r="B136" s="4" t="s">
        <v>65</v>
      </c>
      <c r="C136" s="10" t="s">
        <v>170</v>
      </c>
      <c r="D136" s="12">
        <v>2009</v>
      </c>
      <c r="E136" s="12" t="s">
        <v>64</v>
      </c>
      <c r="F136" s="10" t="s">
        <v>26</v>
      </c>
      <c r="G136" s="13">
        <v>900000</v>
      </c>
      <c r="H136" s="10">
        <v>2</v>
      </c>
      <c r="I136" s="9">
        <f t="shared" si="2"/>
        <v>1800000</v>
      </c>
      <c r="J136" s="10">
        <v>2</v>
      </c>
      <c r="K136" s="9">
        <f t="shared" si="3"/>
        <v>1800000</v>
      </c>
      <c r="L136" s="10"/>
    </row>
    <row r="137" spans="1:12">
      <c r="A137" s="7">
        <v>115</v>
      </c>
      <c r="B137" s="4" t="s">
        <v>65</v>
      </c>
      <c r="C137" s="10" t="s">
        <v>171</v>
      </c>
      <c r="D137" s="12">
        <v>2009</v>
      </c>
      <c r="E137" s="12" t="s">
        <v>64</v>
      </c>
      <c r="F137" s="10" t="s">
        <v>26</v>
      </c>
      <c r="G137" s="13">
        <v>1500000</v>
      </c>
      <c r="H137" s="10">
        <v>2</v>
      </c>
      <c r="I137" s="9">
        <f t="shared" si="2"/>
        <v>3000000</v>
      </c>
      <c r="J137" s="10">
        <v>2</v>
      </c>
      <c r="K137" s="9">
        <f t="shared" si="3"/>
        <v>3000000</v>
      </c>
      <c r="L137" s="10"/>
    </row>
    <row r="138" spans="1:12">
      <c r="A138" s="7">
        <v>116</v>
      </c>
      <c r="B138" s="4" t="s">
        <v>104</v>
      </c>
      <c r="C138" s="10" t="s">
        <v>172</v>
      </c>
      <c r="D138" s="12">
        <v>2010</v>
      </c>
      <c r="E138" s="12" t="s">
        <v>64</v>
      </c>
      <c r="F138" s="10" t="s">
        <v>26</v>
      </c>
      <c r="G138" s="13">
        <v>590000</v>
      </c>
      <c r="H138" s="10">
        <v>1</v>
      </c>
      <c r="I138" s="9">
        <f t="shared" si="2"/>
        <v>590000</v>
      </c>
      <c r="J138" s="10">
        <v>1</v>
      </c>
      <c r="K138" s="9">
        <f t="shared" si="3"/>
        <v>590000</v>
      </c>
      <c r="L138" s="10"/>
    </row>
    <row r="139" spans="1:12">
      <c r="A139" s="7">
        <v>117</v>
      </c>
      <c r="B139" s="4" t="s">
        <v>173</v>
      </c>
      <c r="C139" s="10" t="s">
        <v>174</v>
      </c>
      <c r="D139" s="12">
        <v>2010</v>
      </c>
      <c r="E139" s="12" t="s">
        <v>64</v>
      </c>
      <c r="F139" s="10" t="s">
        <v>26</v>
      </c>
      <c r="G139" s="13">
        <v>210000</v>
      </c>
      <c r="H139" s="10">
        <v>2</v>
      </c>
      <c r="I139" s="9">
        <f t="shared" si="2"/>
        <v>420000</v>
      </c>
      <c r="J139" s="10">
        <v>2</v>
      </c>
      <c r="K139" s="9">
        <f t="shared" si="3"/>
        <v>420000</v>
      </c>
      <c r="L139" s="10"/>
    </row>
    <row r="140" spans="1:12">
      <c r="A140" s="7">
        <v>118</v>
      </c>
      <c r="B140" s="4" t="s">
        <v>175</v>
      </c>
      <c r="C140" s="10" t="s">
        <v>176</v>
      </c>
      <c r="D140" s="12">
        <v>2010</v>
      </c>
      <c r="E140" s="12" t="s">
        <v>64</v>
      </c>
      <c r="F140" s="10" t="s">
        <v>26</v>
      </c>
      <c r="G140" s="13">
        <v>2000000</v>
      </c>
      <c r="H140" s="10">
        <v>1</v>
      </c>
      <c r="I140" s="9">
        <f t="shared" si="2"/>
        <v>2000000</v>
      </c>
      <c r="J140" s="10">
        <v>1</v>
      </c>
      <c r="K140" s="9">
        <f t="shared" si="3"/>
        <v>2000000</v>
      </c>
      <c r="L140" s="10"/>
    </row>
    <row r="141" spans="1:12">
      <c r="A141" s="7">
        <v>119</v>
      </c>
      <c r="B141" s="4" t="s">
        <v>177</v>
      </c>
      <c r="C141" s="10" t="s">
        <v>178</v>
      </c>
      <c r="D141" s="12">
        <v>2010</v>
      </c>
      <c r="E141" s="12" t="s">
        <v>64</v>
      </c>
      <c r="F141" s="10" t="s">
        <v>26</v>
      </c>
      <c r="G141" s="13">
        <v>500000</v>
      </c>
      <c r="H141" s="10">
        <v>1</v>
      </c>
      <c r="I141" s="9">
        <f t="shared" si="2"/>
        <v>500000</v>
      </c>
      <c r="J141" s="10">
        <v>1</v>
      </c>
      <c r="K141" s="9">
        <f t="shared" si="3"/>
        <v>500000</v>
      </c>
      <c r="L141" s="10"/>
    </row>
    <row r="142" spans="1:12">
      <c r="A142" s="7">
        <v>120</v>
      </c>
      <c r="B142" s="4" t="s">
        <v>179</v>
      </c>
      <c r="C142" s="10" t="s">
        <v>180</v>
      </c>
      <c r="D142" s="12">
        <v>2010</v>
      </c>
      <c r="E142" s="12" t="s">
        <v>64</v>
      </c>
      <c r="F142" s="10" t="s">
        <v>26</v>
      </c>
      <c r="G142" s="13">
        <v>680000</v>
      </c>
      <c r="H142" s="10">
        <v>1</v>
      </c>
      <c r="I142" s="9">
        <f t="shared" si="2"/>
        <v>680000</v>
      </c>
      <c r="J142" s="10">
        <v>1</v>
      </c>
      <c r="K142" s="9">
        <f t="shared" si="3"/>
        <v>680000</v>
      </c>
      <c r="L142" s="10"/>
    </row>
    <row r="143" spans="1:12">
      <c r="A143" s="7">
        <v>121</v>
      </c>
      <c r="B143" s="4" t="s">
        <v>109</v>
      </c>
      <c r="C143" s="10" t="s">
        <v>181</v>
      </c>
      <c r="D143" s="12">
        <v>2011</v>
      </c>
      <c r="E143" s="12" t="s">
        <v>64</v>
      </c>
      <c r="F143" s="10" t="s">
        <v>26</v>
      </c>
      <c r="G143" s="13">
        <v>420000</v>
      </c>
      <c r="H143" s="10">
        <v>2</v>
      </c>
      <c r="I143" s="9">
        <f t="shared" si="2"/>
        <v>840000</v>
      </c>
      <c r="J143" s="10">
        <v>2</v>
      </c>
      <c r="K143" s="9">
        <f t="shared" si="3"/>
        <v>840000</v>
      </c>
      <c r="L143" s="10"/>
    </row>
    <row r="144" spans="1:12">
      <c r="A144" s="7">
        <v>122</v>
      </c>
      <c r="B144" s="4" t="s">
        <v>182</v>
      </c>
      <c r="C144" s="10" t="s">
        <v>183</v>
      </c>
      <c r="D144" s="12">
        <v>2011</v>
      </c>
      <c r="E144" s="12" t="s">
        <v>64</v>
      </c>
      <c r="F144" s="10" t="s">
        <v>26</v>
      </c>
      <c r="G144" s="13">
        <v>500000</v>
      </c>
      <c r="H144" s="10">
        <v>1</v>
      </c>
      <c r="I144" s="9">
        <f t="shared" si="2"/>
        <v>500000</v>
      </c>
      <c r="J144" s="10">
        <v>1</v>
      </c>
      <c r="K144" s="9">
        <f t="shared" si="3"/>
        <v>500000</v>
      </c>
      <c r="L144" s="10"/>
    </row>
    <row r="145" spans="1:12">
      <c r="A145" s="7">
        <v>123</v>
      </c>
      <c r="B145" s="4" t="s">
        <v>184</v>
      </c>
      <c r="C145" s="10" t="s">
        <v>185</v>
      </c>
      <c r="D145" s="12">
        <v>2011</v>
      </c>
      <c r="E145" s="12" t="s">
        <v>64</v>
      </c>
      <c r="F145" s="10" t="s">
        <v>26</v>
      </c>
      <c r="G145" s="13">
        <v>300000</v>
      </c>
      <c r="H145" s="10">
        <v>1</v>
      </c>
      <c r="I145" s="9">
        <f t="shared" si="2"/>
        <v>300000</v>
      </c>
      <c r="J145" s="10">
        <v>1</v>
      </c>
      <c r="K145" s="9">
        <f t="shared" si="3"/>
        <v>300000</v>
      </c>
      <c r="L145" s="10"/>
    </row>
    <row r="146" spans="1:12">
      <c r="A146" s="7">
        <v>124</v>
      </c>
      <c r="B146" s="4" t="s">
        <v>186</v>
      </c>
      <c r="C146" s="10" t="s">
        <v>187</v>
      </c>
      <c r="D146" s="12">
        <v>2011</v>
      </c>
      <c r="E146" s="12" t="s">
        <v>64</v>
      </c>
      <c r="F146" s="10" t="s">
        <v>26</v>
      </c>
      <c r="G146" s="13">
        <v>2490000</v>
      </c>
      <c r="H146" s="10">
        <v>3</v>
      </c>
      <c r="I146" s="9">
        <f t="shared" si="2"/>
        <v>7470000</v>
      </c>
      <c r="J146" s="10">
        <v>3</v>
      </c>
      <c r="K146" s="9">
        <f t="shared" si="3"/>
        <v>7470000</v>
      </c>
      <c r="L146" s="10"/>
    </row>
    <row r="147" spans="1:12">
      <c r="A147" s="7">
        <v>125</v>
      </c>
      <c r="B147" s="4" t="s">
        <v>188</v>
      </c>
      <c r="C147" s="10" t="s">
        <v>189</v>
      </c>
      <c r="D147" s="12">
        <v>2011</v>
      </c>
      <c r="E147" s="12" t="s">
        <v>64</v>
      </c>
      <c r="F147" s="10" t="s">
        <v>26</v>
      </c>
      <c r="G147" s="13">
        <v>456000</v>
      </c>
      <c r="H147" s="10">
        <v>6</v>
      </c>
      <c r="I147" s="9">
        <f t="shared" si="2"/>
        <v>2736000</v>
      </c>
      <c r="J147" s="10">
        <v>6</v>
      </c>
      <c r="K147" s="9">
        <f t="shared" si="3"/>
        <v>2736000</v>
      </c>
      <c r="L147" s="10"/>
    </row>
    <row r="148" spans="1:12">
      <c r="A148" s="7">
        <v>126</v>
      </c>
      <c r="B148" s="4" t="s">
        <v>190</v>
      </c>
      <c r="C148" s="10" t="s">
        <v>191</v>
      </c>
      <c r="D148" s="12">
        <v>2011</v>
      </c>
      <c r="E148" s="12" t="s">
        <v>64</v>
      </c>
      <c r="F148" s="10" t="s">
        <v>26</v>
      </c>
      <c r="G148" s="13">
        <v>64000</v>
      </c>
      <c r="H148" s="10">
        <v>3</v>
      </c>
      <c r="I148" s="9">
        <f t="shared" si="2"/>
        <v>192000</v>
      </c>
      <c r="J148" s="10">
        <v>3</v>
      </c>
      <c r="K148" s="9">
        <f t="shared" si="3"/>
        <v>192000</v>
      </c>
      <c r="L148" s="10"/>
    </row>
    <row r="149" spans="1:12">
      <c r="A149" s="7">
        <v>127</v>
      </c>
      <c r="B149" s="4" t="s">
        <v>192</v>
      </c>
      <c r="C149" s="10" t="s">
        <v>193</v>
      </c>
      <c r="D149" s="12">
        <v>2011</v>
      </c>
      <c r="E149" s="12" t="s">
        <v>64</v>
      </c>
      <c r="F149" s="10" t="s">
        <v>26</v>
      </c>
      <c r="G149" s="13">
        <v>192000</v>
      </c>
      <c r="H149" s="10">
        <v>3</v>
      </c>
      <c r="I149" s="9">
        <f t="shared" si="2"/>
        <v>576000</v>
      </c>
      <c r="J149" s="10">
        <v>3</v>
      </c>
      <c r="K149" s="9">
        <f t="shared" si="3"/>
        <v>576000</v>
      </c>
      <c r="L149" s="10"/>
    </row>
    <row r="150" spans="1:12">
      <c r="A150" s="7">
        <v>128</v>
      </c>
      <c r="B150" s="4" t="s">
        <v>194</v>
      </c>
      <c r="C150" s="10" t="s">
        <v>195</v>
      </c>
      <c r="D150" s="12">
        <v>2011</v>
      </c>
      <c r="E150" s="12" t="s">
        <v>64</v>
      </c>
      <c r="F150" s="10" t="s">
        <v>26</v>
      </c>
      <c r="G150" s="13">
        <v>80000</v>
      </c>
      <c r="H150" s="10">
        <v>3</v>
      </c>
      <c r="I150" s="9">
        <f t="shared" si="2"/>
        <v>240000</v>
      </c>
      <c r="J150" s="10">
        <v>3</v>
      </c>
      <c r="K150" s="9">
        <f t="shared" si="3"/>
        <v>240000</v>
      </c>
      <c r="L150" s="10"/>
    </row>
    <row r="151" spans="1:12">
      <c r="A151" s="7">
        <v>129</v>
      </c>
      <c r="B151" s="4" t="s">
        <v>196</v>
      </c>
      <c r="C151" s="10" t="s">
        <v>197</v>
      </c>
      <c r="D151" s="12">
        <v>2011</v>
      </c>
      <c r="E151" s="12" t="s">
        <v>64</v>
      </c>
      <c r="F151" s="10" t="s">
        <v>26</v>
      </c>
      <c r="G151" s="13">
        <v>35200</v>
      </c>
      <c r="H151" s="10">
        <v>500</v>
      </c>
      <c r="I151" s="9">
        <f t="shared" ref="I151:I185" si="4">G151*H151</f>
        <v>17600000</v>
      </c>
      <c r="J151" s="10">
        <v>500</v>
      </c>
      <c r="K151" s="9">
        <f t="shared" ref="K151:K185" si="5">J151*G151</f>
        <v>17600000</v>
      </c>
      <c r="L151" s="10"/>
    </row>
    <row r="152" spans="1:12">
      <c r="A152" s="7">
        <v>130</v>
      </c>
      <c r="B152" s="4" t="s">
        <v>60</v>
      </c>
      <c r="C152" s="10" t="s">
        <v>198</v>
      </c>
      <c r="D152" s="12">
        <v>2011</v>
      </c>
      <c r="E152" s="12" t="s">
        <v>64</v>
      </c>
      <c r="F152" s="10" t="s">
        <v>26</v>
      </c>
      <c r="G152" s="13">
        <v>300000</v>
      </c>
      <c r="H152" s="10">
        <v>4</v>
      </c>
      <c r="I152" s="9">
        <f t="shared" si="4"/>
        <v>1200000</v>
      </c>
      <c r="J152" s="10">
        <v>4</v>
      </c>
      <c r="K152" s="9">
        <f t="shared" si="5"/>
        <v>1200000</v>
      </c>
      <c r="L152" s="10"/>
    </row>
    <row r="153" spans="1:12">
      <c r="A153" s="7">
        <v>131</v>
      </c>
      <c r="B153" s="4" t="s">
        <v>35</v>
      </c>
      <c r="C153" s="10" t="s">
        <v>199</v>
      </c>
      <c r="D153" s="12">
        <v>2011</v>
      </c>
      <c r="E153" s="12" t="s">
        <v>64</v>
      </c>
      <c r="F153" s="10" t="s">
        <v>26</v>
      </c>
      <c r="G153" s="13">
        <v>935000</v>
      </c>
      <c r="H153" s="10">
        <v>6</v>
      </c>
      <c r="I153" s="9">
        <f t="shared" si="4"/>
        <v>5610000</v>
      </c>
      <c r="J153" s="10">
        <v>6</v>
      </c>
      <c r="K153" s="9">
        <f t="shared" si="5"/>
        <v>5610000</v>
      </c>
      <c r="L153" s="10"/>
    </row>
    <row r="154" spans="1:12">
      <c r="A154" s="7">
        <v>132</v>
      </c>
      <c r="B154" s="4" t="s">
        <v>200</v>
      </c>
      <c r="C154" s="10" t="s">
        <v>201</v>
      </c>
      <c r="D154" s="12">
        <v>2011</v>
      </c>
      <c r="E154" s="12" t="s">
        <v>64</v>
      </c>
      <c r="F154" s="10" t="s">
        <v>26</v>
      </c>
      <c r="G154" s="13">
        <v>660000</v>
      </c>
      <c r="H154" s="10">
        <v>4</v>
      </c>
      <c r="I154" s="9">
        <f t="shared" si="4"/>
        <v>2640000</v>
      </c>
      <c r="J154" s="10">
        <v>4</v>
      </c>
      <c r="K154" s="9">
        <f t="shared" si="5"/>
        <v>2640000</v>
      </c>
      <c r="L154" s="10"/>
    </row>
    <row r="155" spans="1:12">
      <c r="A155" s="7">
        <v>133</v>
      </c>
      <c r="B155" s="4" t="s">
        <v>32</v>
      </c>
      <c r="C155" s="10" t="s">
        <v>202</v>
      </c>
      <c r="D155" s="12">
        <v>2011</v>
      </c>
      <c r="E155" s="12" t="s">
        <v>64</v>
      </c>
      <c r="F155" s="10" t="s">
        <v>26</v>
      </c>
      <c r="G155" s="13">
        <v>1705000</v>
      </c>
      <c r="H155" s="10">
        <v>5</v>
      </c>
      <c r="I155" s="9">
        <f t="shared" si="4"/>
        <v>8525000</v>
      </c>
      <c r="J155" s="10">
        <v>5</v>
      </c>
      <c r="K155" s="9">
        <f t="shared" si="5"/>
        <v>8525000</v>
      </c>
      <c r="L155" s="10"/>
    </row>
    <row r="156" spans="1:12">
      <c r="A156" s="7">
        <v>134</v>
      </c>
      <c r="B156" s="4" t="s">
        <v>203</v>
      </c>
      <c r="C156" s="10" t="s">
        <v>204</v>
      </c>
      <c r="D156" s="12">
        <v>2012</v>
      </c>
      <c r="E156" s="12" t="s">
        <v>64</v>
      </c>
      <c r="F156" s="10" t="s">
        <v>26</v>
      </c>
      <c r="G156" s="13">
        <v>620000</v>
      </c>
      <c r="H156" s="10">
        <v>2</v>
      </c>
      <c r="I156" s="9">
        <f t="shared" si="4"/>
        <v>1240000</v>
      </c>
      <c r="J156" s="10">
        <v>2</v>
      </c>
      <c r="K156" s="9">
        <f t="shared" si="5"/>
        <v>1240000</v>
      </c>
      <c r="L156" s="10"/>
    </row>
    <row r="157" spans="1:12">
      <c r="A157" s="7">
        <v>135</v>
      </c>
      <c r="B157" s="4" t="s">
        <v>60</v>
      </c>
      <c r="C157" s="10" t="s">
        <v>205</v>
      </c>
      <c r="D157" s="12">
        <v>2012</v>
      </c>
      <c r="E157" s="12" t="s">
        <v>64</v>
      </c>
      <c r="F157" s="10" t="s">
        <v>26</v>
      </c>
      <c r="G157" s="13">
        <v>420000</v>
      </c>
      <c r="H157" s="10">
        <v>1</v>
      </c>
      <c r="I157" s="9">
        <f t="shared" si="4"/>
        <v>420000</v>
      </c>
      <c r="J157" s="10">
        <v>1</v>
      </c>
      <c r="K157" s="9">
        <f t="shared" si="5"/>
        <v>420000</v>
      </c>
      <c r="L157" s="10"/>
    </row>
    <row r="158" spans="1:12">
      <c r="A158" s="7">
        <v>136</v>
      </c>
      <c r="B158" s="4" t="s">
        <v>104</v>
      </c>
      <c r="C158" s="10" t="s">
        <v>206</v>
      </c>
      <c r="D158" s="12">
        <v>2012</v>
      </c>
      <c r="E158" s="12" t="s">
        <v>64</v>
      </c>
      <c r="F158" s="10" t="s">
        <v>207</v>
      </c>
      <c r="G158" s="13">
        <v>850000</v>
      </c>
      <c r="H158" s="10">
        <v>10</v>
      </c>
      <c r="I158" s="9">
        <f t="shared" si="4"/>
        <v>8500000</v>
      </c>
      <c r="J158" s="10">
        <v>10</v>
      </c>
      <c r="K158" s="9">
        <f t="shared" si="5"/>
        <v>8500000</v>
      </c>
      <c r="L158" s="10"/>
    </row>
    <row r="159" spans="1:12">
      <c r="A159" s="7">
        <v>137</v>
      </c>
      <c r="B159" s="4" t="s">
        <v>208</v>
      </c>
      <c r="C159" s="10" t="s">
        <v>209</v>
      </c>
      <c r="D159" s="12">
        <v>2012</v>
      </c>
      <c r="E159" s="12" t="s">
        <v>64</v>
      </c>
      <c r="F159" s="10" t="s">
        <v>210</v>
      </c>
      <c r="G159" s="13">
        <v>1180000</v>
      </c>
      <c r="H159" s="10">
        <v>280</v>
      </c>
      <c r="I159" s="9">
        <f t="shared" si="4"/>
        <v>330400000</v>
      </c>
      <c r="J159" s="10">
        <v>280</v>
      </c>
      <c r="K159" s="9">
        <f t="shared" si="5"/>
        <v>330400000</v>
      </c>
      <c r="L159" s="10"/>
    </row>
    <row r="160" spans="1:12">
      <c r="A160" s="7">
        <v>138</v>
      </c>
      <c r="B160" s="4" t="s">
        <v>211</v>
      </c>
      <c r="C160" s="10" t="s">
        <v>212</v>
      </c>
      <c r="D160" s="12">
        <v>2012</v>
      </c>
      <c r="E160" s="12" t="s">
        <v>64</v>
      </c>
      <c r="F160" s="10" t="s">
        <v>210</v>
      </c>
      <c r="G160" s="13">
        <v>3800000</v>
      </c>
      <c r="H160" s="10">
        <v>1</v>
      </c>
      <c r="I160" s="9">
        <f t="shared" si="4"/>
        <v>3800000</v>
      </c>
      <c r="J160" s="10">
        <v>1</v>
      </c>
      <c r="K160" s="9">
        <f t="shared" si="5"/>
        <v>3800000</v>
      </c>
      <c r="L160" s="10"/>
    </row>
    <row r="161" spans="1:12">
      <c r="A161" s="7">
        <v>139</v>
      </c>
      <c r="B161" s="4" t="s">
        <v>213</v>
      </c>
      <c r="C161" s="10" t="s">
        <v>214</v>
      </c>
      <c r="D161" s="12">
        <v>2012</v>
      </c>
      <c r="E161" s="12" t="s">
        <v>64</v>
      </c>
      <c r="F161" s="10" t="s">
        <v>210</v>
      </c>
      <c r="G161" s="13">
        <v>1800000</v>
      </c>
      <c r="H161" s="10">
        <v>1</v>
      </c>
      <c r="I161" s="9">
        <f t="shared" si="4"/>
        <v>1800000</v>
      </c>
      <c r="J161" s="10">
        <v>1</v>
      </c>
      <c r="K161" s="9">
        <f t="shared" si="5"/>
        <v>1800000</v>
      </c>
      <c r="L161" s="10"/>
    </row>
    <row r="162" spans="1:12">
      <c r="A162" s="7">
        <v>140</v>
      </c>
      <c r="B162" s="4" t="s">
        <v>215</v>
      </c>
      <c r="C162" s="10" t="s">
        <v>216</v>
      </c>
      <c r="D162" s="12">
        <v>2012</v>
      </c>
      <c r="E162" s="12" t="s">
        <v>64</v>
      </c>
      <c r="F162" s="10" t="s">
        <v>210</v>
      </c>
      <c r="G162" s="13">
        <v>590000</v>
      </c>
      <c r="H162" s="10">
        <v>1</v>
      </c>
      <c r="I162" s="9">
        <f t="shared" si="4"/>
        <v>590000</v>
      </c>
      <c r="J162" s="10">
        <v>1</v>
      </c>
      <c r="K162" s="9">
        <f t="shared" si="5"/>
        <v>590000</v>
      </c>
      <c r="L162" s="10"/>
    </row>
    <row r="163" spans="1:12">
      <c r="A163" s="7">
        <v>141</v>
      </c>
      <c r="B163" s="4" t="s">
        <v>104</v>
      </c>
      <c r="C163" s="10" t="s">
        <v>217</v>
      </c>
      <c r="D163" s="12">
        <v>2013</v>
      </c>
      <c r="E163" s="12" t="s">
        <v>64</v>
      </c>
      <c r="F163" s="10" t="s">
        <v>26</v>
      </c>
      <c r="G163" s="13">
        <v>890000</v>
      </c>
      <c r="H163" s="10">
        <v>5</v>
      </c>
      <c r="I163" s="9">
        <f t="shared" si="4"/>
        <v>4450000</v>
      </c>
      <c r="J163" s="10">
        <v>5</v>
      </c>
      <c r="K163" s="9">
        <f t="shared" si="5"/>
        <v>4450000</v>
      </c>
      <c r="L163" s="10"/>
    </row>
    <row r="164" spans="1:12">
      <c r="A164" s="7">
        <v>142</v>
      </c>
      <c r="B164" s="4" t="s">
        <v>60</v>
      </c>
      <c r="C164" s="10" t="s">
        <v>218</v>
      </c>
      <c r="D164" s="12">
        <v>2013</v>
      </c>
      <c r="E164" s="12" t="s">
        <v>64</v>
      </c>
      <c r="F164" s="10" t="s">
        <v>26</v>
      </c>
      <c r="G164" s="13">
        <v>450000</v>
      </c>
      <c r="H164" s="10">
        <v>4</v>
      </c>
      <c r="I164" s="9">
        <f t="shared" si="4"/>
        <v>1800000</v>
      </c>
      <c r="J164" s="10">
        <v>4</v>
      </c>
      <c r="K164" s="9">
        <f t="shared" si="5"/>
        <v>1800000</v>
      </c>
      <c r="L164" s="10"/>
    </row>
    <row r="165" spans="1:12">
      <c r="A165" s="7">
        <v>143</v>
      </c>
      <c r="B165" s="4" t="s">
        <v>219</v>
      </c>
      <c r="C165" s="10" t="s">
        <v>220</v>
      </c>
      <c r="D165" s="12">
        <v>2013</v>
      </c>
      <c r="E165" s="12" t="s">
        <v>64</v>
      </c>
      <c r="F165" s="10" t="s">
        <v>26</v>
      </c>
      <c r="G165" s="13">
        <v>580000</v>
      </c>
      <c r="H165" s="10">
        <v>1</v>
      </c>
      <c r="I165" s="9">
        <f t="shared" si="4"/>
        <v>580000</v>
      </c>
      <c r="J165" s="10">
        <v>1</v>
      </c>
      <c r="K165" s="9">
        <f t="shared" si="5"/>
        <v>580000</v>
      </c>
      <c r="L165" s="10"/>
    </row>
    <row r="166" spans="1:12">
      <c r="A166" s="7">
        <v>144</v>
      </c>
      <c r="B166" s="4" t="s">
        <v>60</v>
      </c>
      <c r="C166" s="10" t="s">
        <v>221</v>
      </c>
      <c r="D166" s="12">
        <v>2013</v>
      </c>
      <c r="E166" s="12" t="s">
        <v>64</v>
      </c>
      <c r="F166" s="10" t="s">
        <v>26</v>
      </c>
      <c r="G166" s="13">
        <v>450000</v>
      </c>
      <c r="H166" s="10">
        <v>2</v>
      </c>
      <c r="I166" s="9">
        <f t="shared" si="4"/>
        <v>900000</v>
      </c>
      <c r="J166" s="10">
        <v>2</v>
      </c>
      <c r="K166" s="9">
        <f t="shared" si="5"/>
        <v>900000</v>
      </c>
      <c r="L166" s="10"/>
    </row>
    <row r="167" spans="1:12">
      <c r="A167" s="7">
        <v>145</v>
      </c>
      <c r="B167" s="4" t="s">
        <v>222</v>
      </c>
      <c r="C167" s="10" t="s">
        <v>223</v>
      </c>
      <c r="D167" s="12">
        <v>2013</v>
      </c>
      <c r="E167" s="12" t="s">
        <v>64</v>
      </c>
      <c r="F167" s="10" t="s">
        <v>26</v>
      </c>
      <c r="G167" s="13">
        <v>2350000</v>
      </c>
      <c r="H167" s="10">
        <v>1</v>
      </c>
      <c r="I167" s="9">
        <f t="shared" si="4"/>
        <v>2350000</v>
      </c>
      <c r="J167" s="10">
        <v>1</v>
      </c>
      <c r="K167" s="9">
        <f t="shared" si="5"/>
        <v>2350000</v>
      </c>
      <c r="L167" s="10"/>
    </row>
    <row r="168" spans="1:12" ht="24">
      <c r="A168" s="7">
        <v>146</v>
      </c>
      <c r="B168" s="11" t="s">
        <v>224</v>
      </c>
      <c r="C168" s="10" t="s">
        <v>225</v>
      </c>
      <c r="D168" s="12">
        <v>2013</v>
      </c>
      <c r="E168" s="12" t="s">
        <v>64</v>
      </c>
      <c r="F168" s="10" t="s">
        <v>26</v>
      </c>
      <c r="G168" s="13">
        <v>2951100</v>
      </c>
      <c r="H168" s="10">
        <v>1</v>
      </c>
      <c r="I168" s="9">
        <f t="shared" si="4"/>
        <v>2951100</v>
      </c>
      <c r="J168" s="10">
        <v>1</v>
      </c>
      <c r="K168" s="9">
        <f t="shared" si="5"/>
        <v>2951100</v>
      </c>
      <c r="L168" s="10"/>
    </row>
    <row r="169" spans="1:12" ht="24">
      <c r="A169" s="7">
        <v>147</v>
      </c>
      <c r="B169" s="11" t="s">
        <v>226</v>
      </c>
      <c r="C169" s="10" t="s">
        <v>227</v>
      </c>
      <c r="D169" s="12">
        <v>2013</v>
      </c>
      <c r="E169" s="12" t="s">
        <v>64</v>
      </c>
      <c r="F169" s="10" t="s">
        <v>26</v>
      </c>
      <c r="G169" s="13">
        <v>2881500</v>
      </c>
      <c r="H169" s="10">
        <v>10</v>
      </c>
      <c r="I169" s="9">
        <f t="shared" si="4"/>
        <v>28815000</v>
      </c>
      <c r="J169" s="10">
        <v>10</v>
      </c>
      <c r="K169" s="9">
        <f t="shared" si="5"/>
        <v>28815000</v>
      </c>
      <c r="L169" s="10"/>
    </row>
    <row r="170" spans="1:12">
      <c r="A170" s="7">
        <v>148</v>
      </c>
      <c r="B170" s="4" t="s">
        <v>228</v>
      </c>
      <c r="C170" s="10" t="s">
        <v>229</v>
      </c>
      <c r="D170" s="12">
        <v>2013</v>
      </c>
      <c r="E170" s="12" t="s">
        <v>64</v>
      </c>
      <c r="F170" s="10" t="s">
        <v>26</v>
      </c>
      <c r="G170" s="13">
        <v>165000</v>
      </c>
      <c r="H170" s="10">
        <v>50</v>
      </c>
      <c r="I170" s="9">
        <f t="shared" si="4"/>
        <v>8250000</v>
      </c>
      <c r="J170" s="10">
        <v>50</v>
      </c>
      <c r="K170" s="9">
        <f t="shared" si="5"/>
        <v>8250000</v>
      </c>
      <c r="L170" s="10"/>
    </row>
    <row r="171" spans="1:12">
      <c r="A171" s="7">
        <v>149</v>
      </c>
      <c r="B171" s="4" t="s">
        <v>230</v>
      </c>
      <c r="C171" s="10" t="s">
        <v>231</v>
      </c>
      <c r="D171" s="12">
        <v>2013</v>
      </c>
      <c r="E171" s="12" t="s">
        <v>64</v>
      </c>
      <c r="F171" s="10" t="s">
        <v>26</v>
      </c>
      <c r="G171" s="13">
        <v>2139500</v>
      </c>
      <c r="H171" s="10">
        <v>1</v>
      </c>
      <c r="I171" s="9">
        <f t="shared" si="4"/>
        <v>2139500</v>
      </c>
      <c r="J171" s="10">
        <v>1</v>
      </c>
      <c r="K171" s="9">
        <f t="shared" si="5"/>
        <v>2139500</v>
      </c>
      <c r="L171" s="10"/>
    </row>
    <row r="172" spans="1:12">
      <c r="A172" s="7">
        <v>150</v>
      </c>
      <c r="B172" s="4" t="s">
        <v>232</v>
      </c>
      <c r="C172" s="10" t="s">
        <v>233</v>
      </c>
      <c r="D172" s="12">
        <v>2013</v>
      </c>
      <c r="E172" s="12" t="s">
        <v>64</v>
      </c>
      <c r="F172" s="10" t="s">
        <v>26</v>
      </c>
      <c r="G172" s="13">
        <v>1762100</v>
      </c>
      <c r="H172" s="10">
        <v>1</v>
      </c>
      <c r="I172" s="9">
        <f t="shared" si="4"/>
        <v>1762100</v>
      </c>
      <c r="J172" s="10">
        <v>1</v>
      </c>
      <c r="K172" s="9">
        <f t="shared" si="5"/>
        <v>1762100</v>
      </c>
      <c r="L172" s="10"/>
    </row>
    <row r="173" spans="1:12">
      <c r="A173" s="7">
        <v>151</v>
      </c>
      <c r="B173" s="4" t="s">
        <v>234</v>
      </c>
      <c r="C173" s="10" t="s">
        <v>235</v>
      </c>
      <c r="D173" s="12">
        <v>2013</v>
      </c>
      <c r="E173" s="12" t="s">
        <v>64</v>
      </c>
      <c r="F173" s="10" t="s">
        <v>26</v>
      </c>
      <c r="G173" s="13">
        <v>4966500</v>
      </c>
      <c r="H173" s="10">
        <v>1</v>
      </c>
      <c r="I173" s="9">
        <f t="shared" si="4"/>
        <v>4966500</v>
      </c>
      <c r="J173" s="10">
        <v>1</v>
      </c>
      <c r="K173" s="9">
        <f t="shared" si="5"/>
        <v>4966500</v>
      </c>
      <c r="L173" s="10"/>
    </row>
    <row r="174" spans="1:12">
      <c r="A174" s="7">
        <v>152</v>
      </c>
      <c r="B174" s="4" t="s">
        <v>236</v>
      </c>
      <c r="C174" s="10" t="s">
        <v>237</v>
      </c>
      <c r="D174" s="12">
        <v>2013</v>
      </c>
      <c r="E174" s="12" t="s">
        <v>64</v>
      </c>
      <c r="F174" s="10" t="s">
        <v>26</v>
      </c>
      <c r="G174" s="13">
        <v>4741000</v>
      </c>
      <c r="H174" s="10">
        <v>2</v>
      </c>
      <c r="I174" s="9">
        <f t="shared" si="4"/>
        <v>9482000</v>
      </c>
      <c r="J174" s="10">
        <v>2</v>
      </c>
      <c r="K174" s="9">
        <f t="shared" si="5"/>
        <v>9482000</v>
      </c>
      <c r="L174" s="10"/>
    </row>
    <row r="175" spans="1:12">
      <c r="A175" s="7">
        <v>153</v>
      </c>
      <c r="B175" s="4" t="s">
        <v>36</v>
      </c>
      <c r="C175" s="10" t="s">
        <v>238</v>
      </c>
      <c r="D175" s="12">
        <v>2013</v>
      </c>
      <c r="E175" s="12" t="s">
        <v>64</v>
      </c>
      <c r="F175" s="10" t="s">
        <v>26</v>
      </c>
      <c r="G175" s="13">
        <v>450000</v>
      </c>
      <c r="H175" s="10">
        <v>3</v>
      </c>
      <c r="I175" s="9">
        <f t="shared" si="4"/>
        <v>1350000</v>
      </c>
      <c r="J175" s="10">
        <v>3</v>
      </c>
      <c r="K175" s="9">
        <f t="shared" si="5"/>
        <v>1350000</v>
      </c>
      <c r="L175" s="10"/>
    </row>
    <row r="176" spans="1:12">
      <c r="A176" s="7">
        <v>154</v>
      </c>
      <c r="B176" s="4" t="s">
        <v>239</v>
      </c>
      <c r="C176" s="10" t="s">
        <v>240</v>
      </c>
      <c r="D176" s="12">
        <v>2013</v>
      </c>
      <c r="E176" s="12" t="s">
        <v>64</v>
      </c>
      <c r="F176" s="10" t="s">
        <v>26</v>
      </c>
      <c r="G176" s="13">
        <v>3430000</v>
      </c>
      <c r="H176" s="10">
        <v>2</v>
      </c>
      <c r="I176" s="9">
        <f t="shared" si="4"/>
        <v>6860000</v>
      </c>
      <c r="J176" s="10">
        <v>2</v>
      </c>
      <c r="K176" s="9">
        <f t="shared" si="5"/>
        <v>6860000</v>
      </c>
      <c r="L176" s="10"/>
    </row>
    <row r="177" spans="1:12">
      <c r="A177" s="7">
        <v>155</v>
      </c>
      <c r="B177" s="4" t="s">
        <v>241</v>
      </c>
      <c r="C177" s="10" t="s">
        <v>242</v>
      </c>
      <c r="D177" s="12">
        <v>2013</v>
      </c>
      <c r="E177" s="12" t="s">
        <v>64</v>
      </c>
      <c r="F177" s="10" t="s">
        <v>26</v>
      </c>
      <c r="G177" s="13">
        <v>2149200</v>
      </c>
      <c r="H177" s="10">
        <v>1</v>
      </c>
      <c r="I177" s="9">
        <f t="shared" si="4"/>
        <v>2149200</v>
      </c>
      <c r="J177" s="10">
        <v>1</v>
      </c>
      <c r="K177" s="9">
        <f t="shared" si="5"/>
        <v>2149200</v>
      </c>
      <c r="L177" s="10"/>
    </row>
    <row r="178" spans="1:12">
      <c r="A178" s="7">
        <v>156</v>
      </c>
      <c r="B178" s="4" t="s">
        <v>104</v>
      </c>
      <c r="C178" s="10" t="s">
        <v>243</v>
      </c>
      <c r="D178" s="12">
        <v>2013</v>
      </c>
      <c r="E178" s="12" t="s">
        <v>64</v>
      </c>
      <c r="F178" s="10" t="s">
        <v>26</v>
      </c>
      <c r="G178" s="13">
        <v>890000</v>
      </c>
      <c r="H178" s="10">
        <v>2</v>
      </c>
      <c r="I178" s="9">
        <f t="shared" si="4"/>
        <v>1780000</v>
      </c>
      <c r="J178" s="10">
        <v>2</v>
      </c>
      <c r="K178" s="9">
        <f t="shared" si="5"/>
        <v>1780000</v>
      </c>
      <c r="L178" s="10"/>
    </row>
    <row r="179" spans="1:12">
      <c r="A179" s="7">
        <v>157</v>
      </c>
      <c r="B179" s="4" t="s">
        <v>60</v>
      </c>
      <c r="C179" s="10" t="s">
        <v>244</v>
      </c>
      <c r="D179" s="12">
        <v>2013</v>
      </c>
      <c r="E179" s="12" t="s">
        <v>64</v>
      </c>
      <c r="F179" s="10" t="s">
        <v>26</v>
      </c>
      <c r="G179" s="13">
        <v>590000</v>
      </c>
      <c r="H179" s="10">
        <v>1</v>
      </c>
      <c r="I179" s="9">
        <f t="shared" si="4"/>
        <v>590000</v>
      </c>
      <c r="J179" s="10">
        <v>1</v>
      </c>
      <c r="K179" s="9">
        <f t="shared" si="5"/>
        <v>590000</v>
      </c>
      <c r="L179" s="10"/>
    </row>
    <row r="180" spans="1:12">
      <c r="A180" s="7">
        <v>158</v>
      </c>
      <c r="B180" s="4" t="s">
        <v>245</v>
      </c>
      <c r="C180" s="10" t="s">
        <v>246</v>
      </c>
      <c r="D180" s="12">
        <v>2013</v>
      </c>
      <c r="E180" s="12" t="s">
        <v>64</v>
      </c>
      <c r="F180" s="10" t="s">
        <v>26</v>
      </c>
      <c r="G180" s="13">
        <v>580000</v>
      </c>
      <c r="H180" s="10">
        <v>1</v>
      </c>
      <c r="I180" s="9">
        <f t="shared" si="4"/>
        <v>580000</v>
      </c>
      <c r="J180" s="10">
        <v>1</v>
      </c>
      <c r="K180" s="9">
        <f t="shared" si="5"/>
        <v>580000</v>
      </c>
      <c r="L180" s="10"/>
    </row>
    <row r="181" spans="1:12">
      <c r="A181" s="7">
        <v>159</v>
      </c>
      <c r="B181" s="4" t="s">
        <v>104</v>
      </c>
      <c r="C181" s="10" t="s">
        <v>247</v>
      </c>
      <c r="D181" s="12">
        <v>2013</v>
      </c>
      <c r="E181" s="12" t="s">
        <v>64</v>
      </c>
      <c r="F181" s="10" t="s">
        <v>26</v>
      </c>
      <c r="G181" s="13">
        <v>890000</v>
      </c>
      <c r="H181" s="10">
        <v>4</v>
      </c>
      <c r="I181" s="9">
        <f t="shared" si="4"/>
        <v>3560000</v>
      </c>
      <c r="J181" s="10">
        <v>4</v>
      </c>
      <c r="K181" s="9">
        <f t="shared" si="5"/>
        <v>3560000</v>
      </c>
      <c r="L181" s="10"/>
    </row>
    <row r="182" spans="1:12">
      <c r="A182" s="7">
        <v>160</v>
      </c>
      <c r="B182" s="4" t="s">
        <v>60</v>
      </c>
      <c r="C182" s="10" t="s">
        <v>248</v>
      </c>
      <c r="D182" s="12">
        <v>2013</v>
      </c>
      <c r="E182" s="12" t="s">
        <v>64</v>
      </c>
      <c r="F182" s="10" t="s">
        <v>26</v>
      </c>
      <c r="G182" s="13">
        <v>450000</v>
      </c>
      <c r="H182" s="10">
        <v>2</v>
      </c>
      <c r="I182" s="9">
        <f t="shared" si="4"/>
        <v>900000</v>
      </c>
      <c r="J182" s="10">
        <v>2</v>
      </c>
      <c r="K182" s="9">
        <f t="shared" si="5"/>
        <v>900000</v>
      </c>
      <c r="L182" s="10"/>
    </row>
    <row r="183" spans="1:12" ht="24">
      <c r="A183" s="7">
        <v>161</v>
      </c>
      <c r="B183" s="11" t="s">
        <v>226</v>
      </c>
      <c r="C183" s="10" t="s">
        <v>249</v>
      </c>
      <c r="D183" s="12">
        <v>2013</v>
      </c>
      <c r="E183" s="12" t="s">
        <v>64</v>
      </c>
      <c r="F183" s="10" t="s">
        <v>26</v>
      </c>
      <c r="G183" s="13">
        <v>2890000</v>
      </c>
      <c r="H183" s="10">
        <v>2</v>
      </c>
      <c r="I183" s="9">
        <f t="shared" si="4"/>
        <v>5780000</v>
      </c>
      <c r="J183" s="10">
        <v>2</v>
      </c>
      <c r="K183" s="9">
        <f t="shared" si="5"/>
        <v>5780000</v>
      </c>
      <c r="L183" s="10"/>
    </row>
    <row r="184" spans="1:12">
      <c r="A184" s="38">
        <v>162</v>
      </c>
      <c r="B184" s="39" t="s">
        <v>250</v>
      </c>
      <c r="C184" s="33" t="s">
        <v>251</v>
      </c>
      <c r="D184" s="34">
        <v>2014</v>
      </c>
      <c r="E184" s="34" t="s">
        <v>64</v>
      </c>
      <c r="F184" s="33" t="s">
        <v>26</v>
      </c>
      <c r="G184" s="35">
        <v>450000</v>
      </c>
      <c r="H184" s="33">
        <v>1</v>
      </c>
      <c r="I184" s="36">
        <f t="shared" si="4"/>
        <v>450000</v>
      </c>
      <c r="J184" s="33">
        <v>1</v>
      </c>
      <c r="K184" s="36">
        <f t="shared" si="5"/>
        <v>450000</v>
      </c>
      <c r="L184" s="37"/>
    </row>
    <row r="185" spans="1:12">
      <c r="A185" s="38">
        <v>163</v>
      </c>
      <c r="B185" s="39" t="s">
        <v>252</v>
      </c>
      <c r="C185" s="33" t="s">
        <v>253</v>
      </c>
      <c r="D185" s="34">
        <v>2014</v>
      </c>
      <c r="E185" s="34" t="s">
        <v>64</v>
      </c>
      <c r="F185" s="33" t="s">
        <v>26</v>
      </c>
      <c r="G185" s="35">
        <v>4849999</v>
      </c>
      <c r="H185" s="33">
        <v>1</v>
      </c>
      <c r="I185" s="36">
        <f t="shared" si="4"/>
        <v>4849999</v>
      </c>
      <c r="J185" s="33">
        <v>1</v>
      </c>
      <c r="K185" s="36">
        <f t="shared" si="5"/>
        <v>4849999</v>
      </c>
      <c r="L185" s="37"/>
    </row>
    <row r="186" spans="1:12">
      <c r="A186" s="7">
        <v>164</v>
      </c>
      <c r="B186" s="4" t="s">
        <v>104</v>
      </c>
      <c r="C186" s="10" t="s">
        <v>254</v>
      </c>
      <c r="D186" s="12">
        <v>2014</v>
      </c>
      <c r="E186" s="12" t="s">
        <v>64</v>
      </c>
      <c r="F186" s="10" t="s">
        <v>207</v>
      </c>
      <c r="G186" s="13">
        <v>890000</v>
      </c>
      <c r="H186" s="10">
        <v>4</v>
      </c>
      <c r="I186" s="9">
        <f>G186*H186</f>
        <v>3560000</v>
      </c>
      <c r="J186" s="10">
        <v>4</v>
      </c>
      <c r="K186" s="9">
        <f>J186*G186</f>
        <v>3560000</v>
      </c>
      <c r="L186" s="14"/>
    </row>
    <row r="187" spans="1:12">
      <c r="A187" s="57"/>
      <c r="B187" s="116" t="s">
        <v>291</v>
      </c>
      <c r="C187" s="117"/>
      <c r="D187" s="117"/>
      <c r="E187" s="117"/>
      <c r="F187" s="118"/>
      <c r="G187" s="59">
        <f>SUM(G23:G186)</f>
        <v>178474424.5</v>
      </c>
      <c r="H187" s="58">
        <f>SUM(H23:H186)</f>
        <v>1737</v>
      </c>
      <c r="I187" s="60">
        <f>SUM(I23:I186)</f>
        <v>965193424</v>
      </c>
      <c r="J187" s="58">
        <f>SUM(J23:J186)</f>
        <v>1737</v>
      </c>
      <c r="K187" s="60">
        <f>SUM(K23:K186)</f>
        <v>965193424</v>
      </c>
      <c r="L187" s="61"/>
    </row>
    <row r="188" spans="1:12" s="85" customFormat="1">
      <c r="A188" s="87"/>
      <c r="B188" s="88"/>
      <c r="C188" s="88"/>
      <c r="D188" s="88"/>
      <c r="E188" s="88"/>
      <c r="F188" s="88"/>
      <c r="G188" s="89"/>
      <c r="H188" s="88"/>
      <c r="I188" s="90"/>
      <c r="J188" s="88"/>
      <c r="K188" s="90"/>
      <c r="L188" s="91"/>
    </row>
    <row r="189" spans="1:12" ht="16.5">
      <c r="A189" s="95" t="s">
        <v>320</v>
      </c>
      <c r="B189" s="95"/>
      <c r="C189" s="95"/>
      <c r="D189" s="1"/>
      <c r="E189" s="1"/>
      <c r="F189" s="1"/>
      <c r="G189" s="1"/>
      <c r="H189" s="1"/>
      <c r="I189" s="105" t="s">
        <v>347</v>
      </c>
      <c r="J189" s="105"/>
      <c r="K189" s="105"/>
      <c r="L189" s="105"/>
    </row>
    <row r="190" spans="1:12" ht="16.5">
      <c r="A190" s="95" t="s">
        <v>321</v>
      </c>
      <c r="B190" s="95"/>
      <c r="C190" s="95"/>
      <c r="D190" s="95" t="s">
        <v>322</v>
      </c>
      <c r="E190" s="95"/>
      <c r="F190" s="95"/>
      <c r="G190" s="95"/>
      <c r="H190" s="1"/>
      <c r="I190" s="86"/>
      <c r="J190" s="95" t="s">
        <v>331</v>
      </c>
      <c r="K190" s="95"/>
      <c r="L190" s="95"/>
    </row>
    <row r="191" spans="1:12" ht="16.5">
      <c r="A191" s="1"/>
      <c r="B191" s="1"/>
      <c r="C191" s="1"/>
      <c r="D191" s="96" t="s">
        <v>323</v>
      </c>
      <c r="E191" s="96"/>
      <c r="F191" s="96"/>
      <c r="G191" s="96"/>
      <c r="H191" s="96"/>
      <c r="I191" s="96"/>
      <c r="J191" s="1"/>
      <c r="K191" s="1"/>
      <c r="L191" s="1"/>
    </row>
    <row r="192" spans="1:12" ht="16.5">
      <c r="A192" s="1"/>
      <c r="B192" s="1"/>
      <c r="C192" s="1"/>
      <c r="D192" s="96" t="s">
        <v>324</v>
      </c>
      <c r="E192" s="96"/>
      <c r="F192" s="96"/>
      <c r="G192" s="96"/>
      <c r="H192" s="96"/>
      <c r="I192" s="96"/>
      <c r="J192" s="1"/>
      <c r="K192" s="1"/>
      <c r="L192" s="1"/>
    </row>
    <row r="193" spans="1:12" ht="16.5">
      <c r="A193" s="1"/>
      <c r="B193" s="1"/>
      <c r="C193" s="1"/>
      <c r="D193" s="96" t="s">
        <v>325</v>
      </c>
      <c r="E193" s="96"/>
      <c r="F193" s="96"/>
      <c r="G193" s="96"/>
      <c r="H193" s="96"/>
      <c r="I193" s="96"/>
      <c r="J193" s="1"/>
      <c r="K193" s="1"/>
      <c r="L193" s="1"/>
    </row>
    <row r="194" spans="1:12" ht="16.5">
      <c r="A194" s="1"/>
      <c r="B194" s="1"/>
      <c r="C194" s="1"/>
      <c r="D194" s="96" t="s">
        <v>326</v>
      </c>
      <c r="E194" s="96"/>
      <c r="F194" s="96"/>
      <c r="G194" s="96"/>
      <c r="H194" s="96"/>
      <c r="I194" s="96"/>
      <c r="J194" s="1"/>
      <c r="K194" s="1"/>
      <c r="L194" s="1"/>
    </row>
    <row r="195" spans="1:12" ht="16.5">
      <c r="A195" s="95" t="s">
        <v>327</v>
      </c>
      <c r="B195" s="95"/>
      <c r="C195" s="95"/>
      <c r="D195" s="96" t="s">
        <v>328</v>
      </c>
      <c r="E195" s="96"/>
      <c r="F195" s="96"/>
      <c r="G195" s="96"/>
      <c r="H195" s="96"/>
      <c r="I195" s="96"/>
      <c r="J195" s="95" t="s">
        <v>332</v>
      </c>
      <c r="K195" s="95"/>
      <c r="L195" s="95"/>
    </row>
    <row r="196" spans="1:12" ht="16.5">
      <c r="A196" s="1"/>
      <c r="B196" s="1"/>
      <c r="C196" s="1"/>
      <c r="D196" s="96" t="s">
        <v>329</v>
      </c>
      <c r="E196" s="96"/>
      <c r="F196" s="96"/>
      <c r="G196" s="96"/>
      <c r="H196" s="96"/>
      <c r="I196" s="96"/>
      <c r="J196" s="1"/>
      <c r="K196" s="1"/>
      <c r="L196" s="1"/>
    </row>
    <row r="197" spans="1:12" ht="16.5">
      <c r="A197" s="1"/>
      <c r="B197" s="1"/>
      <c r="C197" s="1"/>
      <c r="D197" s="96" t="s">
        <v>330</v>
      </c>
      <c r="E197" s="96"/>
      <c r="F197" s="96"/>
      <c r="G197" s="96"/>
      <c r="H197" s="96"/>
      <c r="I197" s="96"/>
      <c r="J197" s="1"/>
      <c r="K197" s="1"/>
      <c r="L197" s="1"/>
    </row>
  </sheetData>
  <mergeCells count="58">
    <mergeCell ref="J195:L195"/>
    <mergeCell ref="D196:I196"/>
    <mergeCell ref="D197:I197"/>
    <mergeCell ref="D192:I192"/>
    <mergeCell ref="D193:I193"/>
    <mergeCell ref="D194:I194"/>
    <mergeCell ref="A195:C195"/>
    <mergeCell ref="D195:I195"/>
    <mergeCell ref="A16:B16"/>
    <mergeCell ref="F16:G16"/>
    <mergeCell ref="J16:L16"/>
    <mergeCell ref="A17:D17"/>
    <mergeCell ref="A189:C189"/>
    <mergeCell ref="I189:L189"/>
    <mergeCell ref="J19:K20"/>
    <mergeCell ref="L19:L21"/>
    <mergeCell ref="F19:F21"/>
    <mergeCell ref="G19:G21"/>
    <mergeCell ref="H19:I20"/>
    <mergeCell ref="B187:F187"/>
    <mergeCell ref="A190:C190"/>
    <mergeCell ref="D190:G190"/>
    <mergeCell ref="A14:B14"/>
    <mergeCell ref="F14:G14"/>
    <mergeCell ref="J14:L14"/>
    <mergeCell ref="A15:B15"/>
    <mergeCell ref="F15:G15"/>
    <mergeCell ref="J15:L15"/>
    <mergeCell ref="F11:G11"/>
    <mergeCell ref="J11:L11"/>
    <mergeCell ref="A12:B12"/>
    <mergeCell ref="J12:L12"/>
    <mergeCell ref="A13:B13"/>
    <mergeCell ref="F13:G13"/>
    <mergeCell ref="J13:L13"/>
    <mergeCell ref="A11:B11"/>
    <mergeCell ref="J190:L190"/>
    <mergeCell ref="D191:I191"/>
    <mergeCell ref="A6:L6"/>
    <mergeCell ref="A19:A21"/>
    <mergeCell ref="B19:B21"/>
    <mergeCell ref="C19:C21"/>
    <mergeCell ref="D19:D21"/>
    <mergeCell ref="E19:E21"/>
    <mergeCell ref="A7:L7"/>
    <mergeCell ref="A8:B8"/>
    <mergeCell ref="A9:B9"/>
    <mergeCell ref="F9:G9"/>
    <mergeCell ref="J9:L9"/>
    <mergeCell ref="A10:B10"/>
    <mergeCell ref="F10:G10"/>
    <mergeCell ref="J10:L10"/>
    <mergeCell ref="A1:F1"/>
    <mergeCell ref="H1:L1"/>
    <mergeCell ref="A2:F2"/>
    <mergeCell ref="H2:L2"/>
    <mergeCell ref="A5:L5"/>
    <mergeCell ref="A3:F3"/>
  </mergeCells>
  <conditionalFormatting sqref="A19:K22 A23:B188 G23:L188 C23:F186">
    <cfRule type="cellIs" dxfId="1" priority="12" operator="equal">
      <formula>"Thanh lý"</formula>
    </cfRule>
  </conditionalFormatting>
  <conditionalFormatting sqref="A19:K22 A23:B188 G23:L188 C23:F186">
    <cfRule type="cellIs" dxfId="0" priority="11" operator="equal">
      <formula>"Thanh lý 2013"</formula>
    </cfRule>
  </conditionalFormatting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42"/>
  <sheetViews>
    <sheetView tabSelected="1" topLeftCell="A13" workbookViewId="0">
      <selection activeCell="J31" sqref="J31"/>
    </sheetView>
  </sheetViews>
  <sheetFormatPr defaultRowHeight="15"/>
  <cols>
    <col min="1" max="1" width="5.5703125" style="15" customWidth="1"/>
    <col min="2" max="2" width="21.42578125" style="15" customWidth="1"/>
    <col min="3" max="3" width="9.5703125" style="15" customWidth="1"/>
    <col min="4" max="4" width="7.7109375" style="15" customWidth="1"/>
    <col min="5" max="5" width="9.140625" style="15" customWidth="1"/>
    <col min="6" max="6" width="0" style="15" hidden="1" customWidth="1"/>
    <col min="7" max="7" width="5.85546875" style="15" customWidth="1"/>
    <col min="8" max="9" width="11.85546875" style="15" customWidth="1"/>
    <col min="10" max="10" width="10.7109375" style="15" customWidth="1"/>
    <col min="11" max="11" width="7.28515625" style="15" customWidth="1"/>
    <col min="12" max="12" width="11.28515625" style="15" customWidth="1"/>
    <col min="13" max="13" width="10.7109375" style="15" customWidth="1"/>
    <col min="14" max="14" width="10.5703125" style="15" customWidth="1"/>
    <col min="15" max="16384" width="9.140625" style="15"/>
  </cols>
  <sheetData>
    <row r="1" spans="1:14" ht="16.5">
      <c r="A1" s="105" t="s">
        <v>293</v>
      </c>
      <c r="B1" s="105"/>
      <c r="C1" s="105"/>
      <c r="D1" s="105"/>
      <c r="E1" s="105"/>
      <c r="F1" s="1"/>
      <c r="G1" s="1"/>
      <c r="H1" s="95" t="s">
        <v>0</v>
      </c>
      <c r="I1" s="95"/>
      <c r="J1" s="95"/>
      <c r="K1" s="95"/>
      <c r="L1" s="95"/>
      <c r="M1" s="95"/>
      <c r="N1" s="95"/>
    </row>
    <row r="2" spans="1:14" ht="16.5">
      <c r="A2" s="95" t="s">
        <v>292</v>
      </c>
      <c r="B2" s="95"/>
      <c r="C2" s="95"/>
      <c r="D2" s="95"/>
      <c r="E2" s="95"/>
      <c r="F2" s="1"/>
      <c r="G2" s="1"/>
      <c r="H2" s="95" t="s">
        <v>1</v>
      </c>
      <c r="I2" s="95"/>
      <c r="J2" s="95"/>
      <c r="K2" s="95"/>
      <c r="L2" s="95"/>
      <c r="M2" s="95"/>
      <c r="N2" s="95"/>
    </row>
    <row r="3" spans="1:14" ht="16.5">
      <c r="A3" s="95" t="s">
        <v>289</v>
      </c>
      <c r="B3" s="95"/>
      <c r="C3" s="95"/>
      <c r="D3" s="95"/>
      <c r="E3" s="95"/>
      <c r="F3" s="1"/>
      <c r="G3" s="1"/>
      <c r="H3" s="74"/>
      <c r="I3" s="74"/>
      <c r="J3" s="74"/>
      <c r="K3" s="74"/>
      <c r="L3" s="74"/>
      <c r="M3" s="74"/>
      <c r="N3" s="74"/>
    </row>
    <row r="4" spans="1:14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76"/>
    </row>
    <row r="5" spans="1:14" ht="16.5">
      <c r="A5" s="95" t="s">
        <v>333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</row>
    <row r="6" spans="1:14" ht="16.5">
      <c r="A6" s="95" t="s">
        <v>334</v>
      </c>
      <c r="B6" s="95"/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</row>
    <row r="7" spans="1:14" s="76" customFormat="1" ht="16.5">
      <c r="A7" s="131" t="s">
        <v>335</v>
      </c>
      <c r="B7" s="131"/>
      <c r="C7" s="131"/>
      <c r="D7" s="131"/>
      <c r="E7" s="131"/>
      <c r="F7" s="131"/>
      <c r="G7" s="131"/>
      <c r="H7" s="131"/>
      <c r="I7" s="131"/>
      <c r="J7" s="131"/>
      <c r="K7" s="131"/>
      <c r="L7" s="131"/>
      <c r="M7" s="74"/>
      <c r="N7" s="74"/>
    </row>
    <row r="8" spans="1:14" s="76" customFormat="1" ht="16.5">
      <c r="A8" s="103" t="s">
        <v>295</v>
      </c>
      <c r="B8" s="103"/>
      <c r="C8" s="74"/>
      <c r="D8" s="74"/>
      <c r="E8" s="74"/>
      <c r="F8" s="74"/>
      <c r="G8" s="74"/>
      <c r="H8" s="74"/>
      <c r="I8" s="74"/>
      <c r="J8" s="74"/>
      <c r="K8" s="74"/>
      <c r="L8" s="74"/>
      <c r="M8" s="74"/>
      <c r="N8" s="74"/>
    </row>
    <row r="9" spans="1:14" s="76" customFormat="1" ht="16.5">
      <c r="A9" s="104" t="s">
        <v>296</v>
      </c>
      <c r="B9" s="104"/>
      <c r="C9" s="74"/>
      <c r="D9" s="74"/>
      <c r="E9" s="72" t="s">
        <v>297</v>
      </c>
      <c r="F9" s="73"/>
      <c r="G9" s="104" t="s">
        <v>298</v>
      </c>
      <c r="H9" s="104"/>
      <c r="I9" s="74"/>
      <c r="J9" s="72" t="s">
        <v>299</v>
      </c>
      <c r="K9" s="104" t="s">
        <v>300</v>
      </c>
      <c r="L9" s="104"/>
      <c r="M9" s="104"/>
      <c r="N9" s="104"/>
    </row>
    <row r="10" spans="1:14" s="76" customFormat="1" ht="16.5">
      <c r="A10" s="104" t="s">
        <v>301</v>
      </c>
      <c r="B10" s="104"/>
      <c r="C10" s="74"/>
      <c r="D10" s="74"/>
      <c r="E10" s="72" t="s">
        <v>297</v>
      </c>
      <c r="F10" s="73"/>
      <c r="G10" s="104" t="s">
        <v>302</v>
      </c>
      <c r="H10" s="104"/>
      <c r="I10" s="74"/>
      <c r="J10" s="72" t="s">
        <v>299</v>
      </c>
      <c r="K10" s="104" t="s">
        <v>303</v>
      </c>
      <c r="L10" s="104"/>
      <c r="M10" s="104"/>
      <c r="N10" s="104"/>
    </row>
    <row r="11" spans="1:14" s="76" customFormat="1" ht="16.5">
      <c r="A11" s="104" t="s">
        <v>304</v>
      </c>
      <c r="B11" s="104"/>
      <c r="C11" s="74"/>
      <c r="D11" s="74"/>
      <c r="E11" s="72" t="s">
        <v>297</v>
      </c>
      <c r="F11" s="73"/>
      <c r="G11" s="104" t="s">
        <v>305</v>
      </c>
      <c r="H11" s="104"/>
      <c r="I11" s="74"/>
      <c r="J11" s="72" t="s">
        <v>299</v>
      </c>
      <c r="K11" s="120" t="s">
        <v>306</v>
      </c>
      <c r="L11" s="120"/>
      <c r="M11" s="120"/>
      <c r="N11" s="120"/>
    </row>
    <row r="12" spans="1:14" s="76" customFormat="1" ht="16.5">
      <c r="A12" s="104" t="s">
        <v>307</v>
      </c>
      <c r="B12" s="104"/>
      <c r="C12" s="74"/>
      <c r="D12" s="74"/>
      <c r="E12" s="72" t="s">
        <v>297</v>
      </c>
      <c r="F12" s="73"/>
      <c r="G12" s="75" t="s">
        <v>308</v>
      </c>
      <c r="H12" s="75"/>
      <c r="I12" s="74"/>
      <c r="J12" s="72" t="s">
        <v>299</v>
      </c>
      <c r="K12" s="104" t="s">
        <v>309</v>
      </c>
      <c r="L12" s="104"/>
      <c r="M12" s="104"/>
      <c r="N12" s="104"/>
    </row>
    <row r="13" spans="1:14" s="76" customFormat="1" ht="16.5">
      <c r="A13" s="104" t="s">
        <v>310</v>
      </c>
      <c r="B13" s="104"/>
      <c r="C13" s="74"/>
      <c r="D13" s="74"/>
      <c r="E13" s="72" t="s">
        <v>297</v>
      </c>
      <c r="F13" s="73"/>
      <c r="G13" s="104" t="s">
        <v>311</v>
      </c>
      <c r="H13" s="104"/>
      <c r="I13" s="104"/>
      <c r="J13" s="72" t="s">
        <v>299</v>
      </c>
      <c r="K13" s="104" t="s">
        <v>309</v>
      </c>
      <c r="L13" s="104"/>
      <c r="M13" s="104"/>
      <c r="N13" s="104"/>
    </row>
    <row r="14" spans="1:14" s="76" customFormat="1" ht="16.5">
      <c r="A14" s="104" t="s">
        <v>312</v>
      </c>
      <c r="B14" s="104"/>
      <c r="C14" s="74"/>
      <c r="D14" s="74"/>
      <c r="E14" s="72" t="s">
        <v>297</v>
      </c>
      <c r="F14" s="73"/>
      <c r="G14" s="104" t="s">
        <v>313</v>
      </c>
      <c r="H14" s="104"/>
      <c r="I14" s="74"/>
      <c r="J14" s="72" t="s">
        <v>299</v>
      </c>
      <c r="K14" s="104" t="s">
        <v>309</v>
      </c>
      <c r="L14" s="104"/>
      <c r="M14" s="104"/>
      <c r="N14" s="104"/>
    </row>
    <row r="15" spans="1:14" s="76" customFormat="1" ht="16.5">
      <c r="A15" s="104" t="s">
        <v>314</v>
      </c>
      <c r="B15" s="104"/>
      <c r="C15" s="74"/>
      <c r="D15" s="74"/>
      <c r="E15" s="72" t="s">
        <v>297</v>
      </c>
      <c r="F15" s="73"/>
      <c r="G15" s="104" t="s">
        <v>315</v>
      </c>
      <c r="H15" s="104"/>
      <c r="I15" s="74"/>
      <c r="J15" s="72" t="s">
        <v>299</v>
      </c>
      <c r="K15" s="104" t="s">
        <v>309</v>
      </c>
      <c r="L15" s="104"/>
      <c r="M15" s="104"/>
      <c r="N15" s="104"/>
    </row>
    <row r="16" spans="1:14" s="76" customFormat="1" ht="16.5">
      <c r="A16" s="104" t="s">
        <v>316</v>
      </c>
      <c r="B16" s="104"/>
      <c r="C16" s="74"/>
      <c r="D16" s="74"/>
      <c r="E16" s="72" t="s">
        <v>297</v>
      </c>
      <c r="F16" s="73"/>
      <c r="G16" s="104" t="s">
        <v>317</v>
      </c>
      <c r="H16" s="104"/>
      <c r="I16" s="74"/>
      <c r="J16" s="72" t="s">
        <v>299</v>
      </c>
      <c r="K16" s="104" t="s">
        <v>318</v>
      </c>
      <c r="L16" s="104"/>
      <c r="M16" s="104"/>
      <c r="N16" s="104"/>
    </row>
    <row r="17" spans="1:14" ht="16.5">
      <c r="A17" s="82" t="s">
        <v>336</v>
      </c>
      <c r="B17" s="83"/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83"/>
      <c r="N17" s="83"/>
    </row>
    <row r="18" spans="1:14" ht="1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4">
      <c r="A19" s="121" t="s">
        <v>2</v>
      </c>
      <c r="B19" s="121" t="s">
        <v>38</v>
      </c>
      <c r="C19" s="129" t="s">
        <v>39</v>
      </c>
      <c r="D19" s="129" t="s">
        <v>40</v>
      </c>
      <c r="E19" s="121" t="s">
        <v>41</v>
      </c>
      <c r="F19" s="121" t="s">
        <v>42</v>
      </c>
      <c r="G19" s="123" t="s">
        <v>43</v>
      </c>
      <c r="H19" s="124"/>
      <c r="I19" s="124"/>
      <c r="J19" s="125"/>
      <c r="K19" s="123" t="s">
        <v>10</v>
      </c>
      <c r="L19" s="124"/>
      <c r="M19" s="125"/>
      <c r="N19" s="110" t="s">
        <v>11</v>
      </c>
    </row>
    <row r="20" spans="1:14" ht="21">
      <c r="A20" s="122"/>
      <c r="B20" s="122"/>
      <c r="C20" s="130"/>
      <c r="D20" s="130"/>
      <c r="E20" s="122"/>
      <c r="F20" s="122"/>
      <c r="G20" s="16" t="s">
        <v>12</v>
      </c>
      <c r="H20" s="16" t="s">
        <v>8</v>
      </c>
      <c r="I20" s="16" t="s">
        <v>44</v>
      </c>
      <c r="J20" s="16" t="s">
        <v>45</v>
      </c>
      <c r="K20" s="16" t="s">
        <v>12</v>
      </c>
      <c r="L20" s="16" t="s">
        <v>44</v>
      </c>
      <c r="M20" s="16" t="s">
        <v>45</v>
      </c>
      <c r="N20" s="112"/>
    </row>
    <row r="21" spans="1:14">
      <c r="A21" s="16" t="s">
        <v>14</v>
      </c>
      <c r="B21" s="16" t="s">
        <v>15</v>
      </c>
      <c r="C21" s="17" t="s">
        <v>16</v>
      </c>
      <c r="D21" s="17" t="s">
        <v>17</v>
      </c>
      <c r="E21" s="16" t="s">
        <v>18</v>
      </c>
      <c r="F21" s="16" t="s">
        <v>17</v>
      </c>
      <c r="G21" s="16">
        <v>1</v>
      </c>
      <c r="H21" s="16">
        <v>2</v>
      </c>
      <c r="I21" s="16">
        <v>3</v>
      </c>
      <c r="J21" s="16">
        <v>4</v>
      </c>
      <c r="K21" s="16">
        <v>5</v>
      </c>
      <c r="L21" s="16">
        <v>6</v>
      </c>
      <c r="M21" s="16">
        <v>7</v>
      </c>
      <c r="N21" s="18">
        <v>8</v>
      </c>
    </row>
    <row r="22" spans="1:14">
      <c r="A22" s="40" t="s">
        <v>46</v>
      </c>
      <c r="B22" s="19" t="s">
        <v>255</v>
      </c>
      <c r="C22" s="20"/>
      <c r="D22" s="20"/>
      <c r="E22" s="41">
        <v>5001576</v>
      </c>
      <c r="F22" s="22" t="s">
        <v>64</v>
      </c>
      <c r="G22" s="21">
        <v>1</v>
      </c>
      <c r="H22" s="23">
        <v>85000000</v>
      </c>
      <c r="I22" s="24">
        <f t="shared" ref="I22:I30" si="0">H22*G22</f>
        <v>85000000</v>
      </c>
      <c r="J22" s="42">
        <v>0</v>
      </c>
      <c r="K22" s="21">
        <v>1</v>
      </c>
      <c r="L22" s="23">
        <v>85000000</v>
      </c>
      <c r="M22" s="24"/>
      <c r="N22" s="43"/>
    </row>
    <row r="23" spans="1:14">
      <c r="A23" s="40" t="s">
        <v>47</v>
      </c>
      <c r="B23" s="19" t="s">
        <v>256</v>
      </c>
      <c r="C23" s="20"/>
      <c r="D23" s="20"/>
      <c r="E23" s="41">
        <v>5001679</v>
      </c>
      <c r="F23" s="22" t="s">
        <v>64</v>
      </c>
      <c r="G23" s="21">
        <v>2</v>
      </c>
      <c r="H23" s="23">
        <v>5000000</v>
      </c>
      <c r="I23" s="24">
        <f t="shared" si="0"/>
        <v>10000000</v>
      </c>
      <c r="J23" s="42">
        <v>1250000</v>
      </c>
      <c r="K23" s="21">
        <v>2</v>
      </c>
      <c r="L23" s="23">
        <v>10000000</v>
      </c>
      <c r="M23" s="24"/>
      <c r="N23" s="43"/>
    </row>
    <row r="24" spans="1:14">
      <c r="A24" s="40" t="s">
        <v>48</v>
      </c>
      <c r="B24" s="19" t="s">
        <v>257</v>
      </c>
      <c r="C24" s="20"/>
      <c r="D24" s="20"/>
      <c r="E24" s="41">
        <v>5001762</v>
      </c>
      <c r="F24" s="22" t="s">
        <v>64</v>
      </c>
      <c r="G24" s="21">
        <v>10</v>
      </c>
      <c r="H24" s="23">
        <v>5900000</v>
      </c>
      <c r="I24" s="24">
        <f t="shared" si="0"/>
        <v>59000000</v>
      </c>
      <c r="J24" s="42">
        <v>14750000</v>
      </c>
      <c r="K24" s="21">
        <v>10</v>
      </c>
      <c r="L24" s="23">
        <v>59000000</v>
      </c>
      <c r="M24" s="24"/>
      <c r="N24" s="43"/>
    </row>
    <row r="25" spans="1:14">
      <c r="A25" s="40" t="s">
        <v>49</v>
      </c>
      <c r="B25" s="19" t="s">
        <v>258</v>
      </c>
      <c r="C25" s="20"/>
      <c r="D25" s="20"/>
      <c r="E25" s="41">
        <v>5001763</v>
      </c>
      <c r="F25" s="22" t="s">
        <v>64</v>
      </c>
      <c r="G25" s="21">
        <v>1</v>
      </c>
      <c r="H25" s="23">
        <v>28000000</v>
      </c>
      <c r="I25" s="24">
        <f t="shared" si="0"/>
        <v>28000000</v>
      </c>
      <c r="J25" s="42">
        <v>7000000</v>
      </c>
      <c r="K25" s="21">
        <v>1</v>
      </c>
      <c r="L25" s="23">
        <v>28000000</v>
      </c>
      <c r="M25" s="24"/>
      <c r="N25" s="43"/>
    </row>
    <row r="26" spans="1:14">
      <c r="A26" s="40" t="s">
        <v>50</v>
      </c>
      <c r="B26" s="19" t="s">
        <v>259</v>
      </c>
      <c r="C26" s="20" t="s">
        <v>260</v>
      </c>
      <c r="D26" s="44">
        <v>40416</v>
      </c>
      <c r="E26" s="45">
        <v>5001916</v>
      </c>
      <c r="F26" s="25" t="s">
        <v>64</v>
      </c>
      <c r="G26" s="21">
        <v>1</v>
      </c>
      <c r="H26" s="26">
        <v>8500000</v>
      </c>
      <c r="I26" s="24">
        <f t="shared" si="0"/>
        <v>8500000</v>
      </c>
      <c r="J26" s="42">
        <v>3187500</v>
      </c>
      <c r="K26" s="21">
        <v>1</v>
      </c>
      <c r="L26" s="23">
        <v>8500000</v>
      </c>
      <c r="M26" s="24"/>
      <c r="N26" s="43"/>
    </row>
    <row r="27" spans="1:14">
      <c r="A27" s="40" t="s">
        <v>261</v>
      </c>
      <c r="B27" s="19" t="s">
        <v>262</v>
      </c>
      <c r="C27" s="20"/>
      <c r="D27" s="20"/>
      <c r="E27" s="41">
        <v>5001346</v>
      </c>
      <c r="F27" s="22" t="s">
        <v>106</v>
      </c>
      <c r="G27" s="21">
        <v>1</v>
      </c>
      <c r="H27" s="23">
        <v>6080000</v>
      </c>
      <c r="I27" s="24">
        <f t="shared" si="0"/>
        <v>6080000</v>
      </c>
      <c r="J27" s="42">
        <v>0</v>
      </c>
      <c r="K27" s="21">
        <v>1</v>
      </c>
      <c r="L27" s="23">
        <v>6080000</v>
      </c>
      <c r="M27" s="24"/>
      <c r="N27" s="43"/>
    </row>
    <row r="28" spans="1:14">
      <c r="A28" s="40" t="s">
        <v>263</v>
      </c>
      <c r="B28" s="19" t="s">
        <v>264</v>
      </c>
      <c r="C28" s="20"/>
      <c r="D28" s="20"/>
      <c r="E28" s="41">
        <v>5001482</v>
      </c>
      <c r="F28" s="22" t="s">
        <v>106</v>
      </c>
      <c r="G28" s="21">
        <v>2</v>
      </c>
      <c r="H28" s="23">
        <v>5000000</v>
      </c>
      <c r="I28" s="24">
        <f t="shared" si="0"/>
        <v>10000000</v>
      </c>
      <c r="J28" s="42">
        <v>0</v>
      </c>
      <c r="K28" s="21">
        <v>2</v>
      </c>
      <c r="L28" s="23">
        <v>10000000</v>
      </c>
      <c r="M28" s="24"/>
      <c r="N28" s="43"/>
    </row>
    <row r="29" spans="1:14" ht="25.5">
      <c r="A29" s="40" t="s">
        <v>265</v>
      </c>
      <c r="B29" s="19" t="s">
        <v>266</v>
      </c>
      <c r="C29" s="20"/>
      <c r="D29" s="20"/>
      <c r="E29" s="41">
        <v>5001485</v>
      </c>
      <c r="F29" s="22" t="s">
        <v>106</v>
      </c>
      <c r="G29" s="21">
        <v>1</v>
      </c>
      <c r="H29" s="23">
        <v>7000000</v>
      </c>
      <c r="I29" s="24">
        <f t="shared" si="0"/>
        <v>7000000</v>
      </c>
      <c r="J29" s="42">
        <v>0</v>
      </c>
      <c r="K29" s="21">
        <v>1</v>
      </c>
      <c r="L29" s="23">
        <v>7000000</v>
      </c>
      <c r="M29" s="24"/>
      <c r="N29" s="43"/>
    </row>
    <row r="30" spans="1:14" ht="22.5">
      <c r="A30" s="40" t="s">
        <v>267</v>
      </c>
      <c r="B30" s="19" t="s">
        <v>268</v>
      </c>
      <c r="C30" s="46" t="s">
        <v>269</v>
      </c>
      <c r="D30" s="47">
        <v>41166</v>
      </c>
      <c r="E30" s="41">
        <v>12038</v>
      </c>
      <c r="F30" s="22" t="s">
        <v>106</v>
      </c>
      <c r="G30" s="21">
        <v>4</v>
      </c>
      <c r="H30" s="23">
        <v>6500000</v>
      </c>
      <c r="I30" s="24">
        <f t="shared" si="0"/>
        <v>26000000</v>
      </c>
      <c r="J30" s="42">
        <v>16250000</v>
      </c>
      <c r="K30" s="21">
        <v>4</v>
      </c>
      <c r="L30" s="23">
        <v>26000000</v>
      </c>
      <c r="M30" s="24"/>
      <c r="N30" s="43"/>
    </row>
    <row r="31" spans="1:14">
      <c r="A31" s="62"/>
      <c r="B31" s="126" t="s">
        <v>291</v>
      </c>
      <c r="C31" s="127"/>
      <c r="D31" s="127"/>
      <c r="E31" s="128"/>
      <c r="F31" s="63"/>
      <c r="G31" s="64">
        <f>SUM(G22:G30)</f>
        <v>23</v>
      </c>
      <c r="H31" s="65"/>
      <c r="I31" s="66">
        <f>SUM(I22:I30)</f>
        <v>239580000</v>
      </c>
      <c r="J31" s="67">
        <f>SUM(J22:J30)</f>
        <v>42437500</v>
      </c>
      <c r="K31" s="64">
        <f>SUM(K22:K30)</f>
        <v>23</v>
      </c>
      <c r="L31" s="65">
        <f>SUM(L22:L30)</f>
        <v>239580000</v>
      </c>
      <c r="M31" s="66"/>
      <c r="N31" s="68"/>
    </row>
    <row r="32" spans="1:14">
      <c r="J32" s="69"/>
    </row>
    <row r="33" spans="1:14" ht="16.5">
      <c r="A33" s="119" t="s">
        <v>320</v>
      </c>
      <c r="B33" s="119"/>
      <c r="C33" s="119"/>
      <c r="D33" s="119"/>
      <c r="E33" s="92"/>
      <c r="F33" s="92"/>
      <c r="G33" s="92"/>
      <c r="H33" s="95"/>
      <c r="I33" s="95"/>
      <c r="J33" s="95"/>
      <c r="K33" s="105" t="s">
        <v>337</v>
      </c>
      <c r="L33" s="105"/>
      <c r="M33" s="105"/>
      <c r="N33" s="105"/>
    </row>
    <row r="34" spans="1:14" ht="16.5">
      <c r="A34" s="95" t="s">
        <v>321</v>
      </c>
      <c r="B34" s="95"/>
      <c r="C34" s="95"/>
      <c r="D34" s="95"/>
      <c r="E34" s="95" t="s">
        <v>322</v>
      </c>
      <c r="F34" s="95"/>
      <c r="G34" s="95"/>
      <c r="H34" s="95"/>
      <c r="I34" s="1"/>
      <c r="J34" s="86"/>
      <c r="K34" s="95" t="s">
        <v>331</v>
      </c>
      <c r="L34" s="95"/>
      <c r="M34" s="95"/>
      <c r="N34" s="95"/>
    </row>
    <row r="35" spans="1:14" ht="16.5">
      <c r="A35" s="1"/>
      <c r="B35" s="1"/>
      <c r="C35" s="1"/>
      <c r="D35" s="1"/>
      <c r="E35" s="96" t="s">
        <v>323</v>
      </c>
      <c r="F35" s="96"/>
      <c r="G35" s="96"/>
      <c r="H35" s="96"/>
      <c r="I35" s="96"/>
      <c r="J35" s="96"/>
      <c r="K35" s="1"/>
      <c r="L35" s="1"/>
      <c r="M35" s="1"/>
      <c r="N35" s="1"/>
    </row>
    <row r="36" spans="1:14" ht="16.5">
      <c r="A36" s="1"/>
      <c r="B36" s="1"/>
      <c r="C36" s="1"/>
      <c r="D36" s="1"/>
      <c r="E36" s="96" t="s">
        <v>324</v>
      </c>
      <c r="F36" s="96"/>
      <c r="G36" s="96"/>
      <c r="H36" s="96"/>
      <c r="I36" s="96"/>
      <c r="J36" s="96"/>
      <c r="K36" s="1"/>
      <c r="L36" s="1"/>
      <c r="M36" s="1"/>
      <c r="N36" s="1"/>
    </row>
    <row r="37" spans="1:14" ht="16.5">
      <c r="A37" s="1"/>
      <c r="B37" s="1"/>
      <c r="C37" s="1"/>
      <c r="D37" s="1"/>
      <c r="E37" s="96" t="s">
        <v>325</v>
      </c>
      <c r="F37" s="96"/>
      <c r="G37" s="96"/>
      <c r="H37" s="96"/>
      <c r="I37" s="96"/>
      <c r="J37" s="96"/>
      <c r="K37" s="1"/>
      <c r="L37" s="1"/>
      <c r="M37" s="1"/>
      <c r="N37" s="1"/>
    </row>
    <row r="38" spans="1:14" ht="16.5">
      <c r="A38" s="1"/>
      <c r="B38" s="1"/>
      <c r="C38" s="1"/>
      <c r="D38" s="1"/>
      <c r="E38" s="96" t="s">
        <v>326</v>
      </c>
      <c r="F38" s="96"/>
      <c r="G38" s="96"/>
      <c r="H38" s="96"/>
      <c r="I38" s="96"/>
      <c r="J38" s="96"/>
      <c r="K38" s="1"/>
      <c r="L38" s="1"/>
      <c r="M38" s="1"/>
      <c r="N38" s="1"/>
    </row>
    <row r="39" spans="1:14" ht="16.5">
      <c r="A39" s="95" t="s">
        <v>327</v>
      </c>
      <c r="B39" s="95"/>
      <c r="C39" s="95"/>
      <c r="D39" s="95"/>
      <c r="E39" s="96" t="s">
        <v>328</v>
      </c>
      <c r="F39" s="96"/>
      <c r="G39" s="96"/>
      <c r="H39" s="96"/>
      <c r="I39" s="96"/>
      <c r="J39" s="96"/>
      <c r="K39" s="95" t="s">
        <v>332</v>
      </c>
      <c r="L39" s="95"/>
      <c r="M39" s="95"/>
      <c r="N39" s="95"/>
    </row>
    <row r="40" spans="1:14" ht="16.5">
      <c r="A40" s="1"/>
      <c r="B40" s="1"/>
      <c r="C40" s="1"/>
      <c r="D40" s="1"/>
      <c r="E40" s="96" t="s">
        <v>329</v>
      </c>
      <c r="F40" s="96"/>
      <c r="G40" s="96"/>
      <c r="H40" s="96"/>
      <c r="I40" s="96"/>
      <c r="J40" s="96"/>
      <c r="K40" s="1"/>
      <c r="L40" s="1"/>
      <c r="M40" s="1"/>
      <c r="N40" s="1"/>
    </row>
    <row r="41" spans="1:14" ht="16.5">
      <c r="A41" s="1"/>
      <c r="B41" s="1"/>
      <c r="C41" s="1"/>
      <c r="D41" s="1"/>
      <c r="E41" s="96" t="s">
        <v>330</v>
      </c>
      <c r="F41" s="96"/>
      <c r="G41" s="96"/>
      <c r="H41" s="96"/>
      <c r="I41" s="96"/>
      <c r="J41" s="96"/>
      <c r="K41" s="1"/>
      <c r="L41" s="1"/>
      <c r="M41" s="1"/>
      <c r="N41" s="1"/>
    </row>
    <row r="42" spans="1:14" ht="16.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</sheetData>
  <mergeCells count="57">
    <mergeCell ref="A6:N6"/>
    <mergeCell ref="A19:A20"/>
    <mergeCell ref="B19:B20"/>
    <mergeCell ref="C19:C20"/>
    <mergeCell ref="D19:D20"/>
    <mergeCell ref="E19:E20"/>
    <mergeCell ref="A7:L7"/>
    <mergeCell ref="A8:B8"/>
    <mergeCell ref="K19:M19"/>
    <mergeCell ref="A9:B9"/>
    <mergeCell ref="G9:H9"/>
    <mergeCell ref="A1:E1"/>
    <mergeCell ref="H1:N1"/>
    <mergeCell ref="A2:E2"/>
    <mergeCell ref="H2:N2"/>
    <mergeCell ref="A5:N5"/>
    <mergeCell ref="A3:E3"/>
    <mergeCell ref="K9:N9"/>
    <mergeCell ref="A10:B10"/>
    <mergeCell ref="G10:H10"/>
    <mergeCell ref="K10:N10"/>
    <mergeCell ref="A11:B11"/>
    <mergeCell ref="G11:H11"/>
    <mergeCell ref="K11:N11"/>
    <mergeCell ref="A12:B12"/>
    <mergeCell ref="K12:N12"/>
    <mergeCell ref="A13:B13"/>
    <mergeCell ref="G13:I13"/>
    <mergeCell ref="K13:N13"/>
    <mergeCell ref="A14:B14"/>
    <mergeCell ref="G14:H14"/>
    <mergeCell ref="K14:N14"/>
    <mergeCell ref="A15:B15"/>
    <mergeCell ref="G15:H15"/>
    <mergeCell ref="K15:N15"/>
    <mergeCell ref="A16:B16"/>
    <mergeCell ref="G16:H16"/>
    <mergeCell ref="K16:N16"/>
    <mergeCell ref="A39:D39"/>
    <mergeCell ref="E39:J39"/>
    <mergeCell ref="A33:D33"/>
    <mergeCell ref="H33:J33"/>
    <mergeCell ref="K33:N33"/>
    <mergeCell ref="A34:D34"/>
    <mergeCell ref="E34:H34"/>
    <mergeCell ref="K34:N34"/>
    <mergeCell ref="K39:N39"/>
    <mergeCell ref="N19:N20"/>
    <mergeCell ref="F19:F20"/>
    <mergeCell ref="G19:J19"/>
    <mergeCell ref="B31:E31"/>
    <mergeCell ref="E40:J40"/>
    <mergeCell ref="E41:J41"/>
    <mergeCell ref="E35:J35"/>
    <mergeCell ref="E36:J36"/>
    <mergeCell ref="E37:J37"/>
    <mergeCell ref="E38:J3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47"/>
  <sheetViews>
    <sheetView topLeftCell="A16" workbookViewId="0">
      <selection activeCell="D44" sqref="D44"/>
    </sheetView>
  </sheetViews>
  <sheetFormatPr defaultRowHeight="15"/>
  <cols>
    <col min="1" max="1" width="5.140625" style="15" customWidth="1"/>
    <col min="2" max="2" width="23.28515625" style="15" customWidth="1"/>
    <col min="3" max="3" width="14.85546875" style="15" customWidth="1"/>
    <col min="4" max="4" width="9.28515625" style="15" customWidth="1"/>
    <col min="5" max="5" width="8.140625" style="15" customWidth="1"/>
    <col min="6" max="6" width="11.140625" style="15" customWidth="1"/>
    <col min="7" max="7" width="10.28515625" style="15" customWidth="1"/>
    <col min="8" max="8" width="10.7109375" style="15" customWidth="1"/>
    <col min="9" max="9" width="10.28515625" style="15" customWidth="1"/>
    <col min="10" max="10" width="11.5703125" style="15" customWidth="1"/>
    <col min="11" max="11" width="12.28515625" style="15" customWidth="1"/>
    <col min="12" max="16384" width="9.140625" style="15"/>
  </cols>
  <sheetData>
    <row r="1" spans="1:11" s="78" customFormat="1" ht="15.75">
      <c r="A1" s="93" t="s">
        <v>293</v>
      </c>
      <c r="B1" s="93"/>
      <c r="C1" s="93"/>
      <c r="D1" s="93"/>
      <c r="G1" s="94" t="s">
        <v>0</v>
      </c>
      <c r="H1" s="94"/>
      <c r="I1" s="94"/>
      <c r="J1" s="94"/>
      <c r="K1" s="94"/>
    </row>
    <row r="2" spans="1:11" s="78" customFormat="1" ht="15.75">
      <c r="A2" s="94" t="s">
        <v>292</v>
      </c>
      <c r="B2" s="94"/>
      <c r="C2" s="94"/>
      <c r="D2" s="94"/>
      <c r="G2" s="94" t="s">
        <v>1</v>
      </c>
      <c r="H2" s="94"/>
      <c r="I2" s="94"/>
      <c r="J2" s="94"/>
      <c r="K2" s="94"/>
    </row>
    <row r="3" spans="1:11" s="78" customFormat="1" ht="15.75">
      <c r="A3" s="94" t="s">
        <v>289</v>
      </c>
      <c r="B3" s="94"/>
      <c r="C3" s="94"/>
      <c r="D3" s="94"/>
      <c r="G3" s="77"/>
      <c r="H3" s="77"/>
      <c r="I3" s="77"/>
      <c r="J3" s="77"/>
      <c r="K3" s="77"/>
    </row>
    <row r="4" spans="1:11" s="78" customFormat="1"/>
    <row r="5" spans="1:11" s="78" customFormat="1" ht="16.5">
      <c r="A5" s="95" t="s">
        <v>338</v>
      </c>
      <c r="B5" s="95"/>
      <c r="C5" s="95"/>
      <c r="D5" s="95"/>
      <c r="E5" s="95"/>
      <c r="F5" s="95"/>
      <c r="G5" s="95"/>
      <c r="H5" s="95"/>
      <c r="I5" s="95"/>
      <c r="J5" s="95"/>
      <c r="K5" s="95"/>
    </row>
    <row r="6" spans="1:11" s="78" customFormat="1" ht="16.5">
      <c r="A6" s="95" t="s">
        <v>334</v>
      </c>
      <c r="B6" s="95"/>
      <c r="C6" s="95"/>
      <c r="D6" s="95"/>
      <c r="E6" s="95"/>
      <c r="F6" s="95"/>
      <c r="G6" s="95"/>
      <c r="H6" s="95"/>
      <c r="I6" s="95"/>
      <c r="J6" s="95"/>
      <c r="K6" s="95"/>
    </row>
    <row r="7" spans="1:11" s="78" customFormat="1" ht="16.5">
      <c r="A7" s="103" t="s">
        <v>335</v>
      </c>
      <c r="B7" s="103"/>
      <c r="C7" s="103"/>
      <c r="D7" s="103"/>
      <c r="E7" s="103"/>
      <c r="F7" s="103"/>
      <c r="G7" s="80"/>
      <c r="H7" s="80"/>
      <c r="I7" s="80"/>
      <c r="J7" s="80"/>
      <c r="K7" s="80"/>
    </row>
    <row r="8" spans="1:11" s="78" customFormat="1" ht="16.5">
      <c r="A8" s="103" t="s">
        <v>295</v>
      </c>
      <c r="B8" s="103"/>
      <c r="C8" s="80"/>
      <c r="D8" s="80"/>
      <c r="E8" s="80"/>
      <c r="F8" s="80"/>
      <c r="G8" s="80"/>
      <c r="H8" s="80"/>
      <c r="I8" s="80"/>
      <c r="J8" s="80"/>
      <c r="K8" s="80"/>
    </row>
    <row r="9" spans="1:11" s="78" customFormat="1" ht="16.5">
      <c r="A9" s="104" t="s">
        <v>296</v>
      </c>
      <c r="B9" s="104"/>
      <c r="C9" s="80"/>
      <c r="D9" s="79" t="s">
        <v>297</v>
      </c>
      <c r="E9" s="104" t="s">
        <v>298</v>
      </c>
      <c r="F9" s="104"/>
      <c r="G9" s="80"/>
      <c r="H9" s="79" t="s">
        <v>299</v>
      </c>
      <c r="I9" s="104" t="s">
        <v>300</v>
      </c>
      <c r="J9" s="104"/>
      <c r="K9" s="104"/>
    </row>
    <row r="10" spans="1:11" s="78" customFormat="1" ht="16.5">
      <c r="A10" s="104" t="s">
        <v>301</v>
      </c>
      <c r="B10" s="104"/>
      <c r="C10" s="80"/>
      <c r="D10" s="79" t="s">
        <v>297</v>
      </c>
      <c r="E10" s="104" t="s">
        <v>302</v>
      </c>
      <c r="F10" s="104"/>
      <c r="G10" s="80"/>
      <c r="H10" s="79" t="s">
        <v>299</v>
      </c>
      <c r="I10" s="104" t="s">
        <v>303</v>
      </c>
      <c r="J10" s="104"/>
      <c r="K10" s="104"/>
    </row>
    <row r="11" spans="1:11" s="78" customFormat="1" ht="16.5">
      <c r="A11" s="104" t="s">
        <v>304</v>
      </c>
      <c r="B11" s="104"/>
      <c r="C11" s="80"/>
      <c r="D11" s="79" t="s">
        <v>297</v>
      </c>
      <c r="E11" s="104" t="s">
        <v>305</v>
      </c>
      <c r="F11" s="104"/>
      <c r="G11" s="80"/>
      <c r="H11" s="79" t="s">
        <v>299</v>
      </c>
      <c r="I11" s="120" t="s">
        <v>306</v>
      </c>
      <c r="J11" s="120"/>
      <c r="K11" s="120"/>
    </row>
    <row r="12" spans="1:11" s="78" customFormat="1" ht="16.5">
      <c r="A12" s="104" t="s">
        <v>307</v>
      </c>
      <c r="B12" s="104"/>
      <c r="C12" s="80"/>
      <c r="D12" s="79" t="s">
        <v>297</v>
      </c>
      <c r="E12" s="81" t="s">
        <v>308</v>
      </c>
      <c r="F12" s="81"/>
      <c r="G12" s="80"/>
      <c r="H12" s="79" t="s">
        <v>299</v>
      </c>
      <c r="I12" s="104" t="s">
        <v>309</v>
      </c>
      <c r="J12" s="104"/>
      <c r="K12" s="104"/>
    </row>
    <row r="13" spans="1:11" s="78" customFormat="1" ht="16.5">
      <c r="A13" s="104" t="s">
        <v>310</v>
      </c>
      <c r="B13" s="104"/>
      <c r="C13" s="80"/>
      <c r="D13" s="79" t="s">
        <v>297</v>
      </c>
      <c r="E13" s="104" t="s">
        <v>311</v>
      </c>
      <c r="F13" s="104"/>
      <c r="G13" s="104"/>
      <c r="H13" s="79" t="s">
        <v>299</v>
      </c>
      <c r="I13" s="104" t="s">
        <v>309</v>
      </c>
      <c r="J13" s="104"/>
      <c r="K13" s="104"/>
    </row>
    <row r="14" spans="1:11" s="78" customFormat="1" ht="16.5">
      <c r="A14" s="104" t="s">
        <v>312</v>
      </c>
      <c r="B14" s="104"/>
      <c r="C14" s="80"/>
      <c r="D14" s="79" t="s">
        <v>297</v>
      </c>
      <c r="E14" s="104" t="s">
        <v>313</v>
      </c>
      <c r="F14" s="104"/>
      <c r="G14" s="80"/>
      <c r="H14" s="79" t="s">
        <v>299</v>
      </c>
      <c r="I14" s="104" t="s">
        <v>309</v>
      </c>
      <c r="J14" s="104"/>
      <c r="K14" s="104"/>
    </row>
    <row r="15" spans="1:11" s="78" customFormat="1" ht="16.5">
      <c r="A15" s="104" t="s">
        <v>314</v>
      </c>
      <c r="B15" s="104"/>
      <c r="C15" s="80"/>
      <c r="D15" s="79" t="s">
        <v>297</v>
      </c>
      <c r="E15" s="104" t="s">
        <v>315</v>
      </c>
      <c r="F15" s="104"/>
      <c r="G15" s="80"/>
      <c r="H15" s="79" t="s">
        <v>299</v>
      </c>
      <c r="I15" s="104" t="s">
        <v>309</v>
      </c>
      <c r="J15" s="104"/>
      <c r="K15" s="104"/>
    </row>
    <row r="16" spans="1:11" s="78" customFormat="1" ht="16.5">
      <c r="A16" s="104" t="s">
        <v>316</v>
      </c>
      <c r="B16" s="104"/>
      <c r="C16" s="80"/>
      <c r="D16" s="79" t="s">
        <v>297</v>
      </c>
      <c r="E16" s="104" t="s">
        <v>317</v>
      </c>
      <c r="F16" s="104"/>
      <c r="G16" s="80"/>
      <c r="H16" s="79" t="s">
        <v>299</v>
      </c>
      <c r="I16" s="104" t="s">
        <v>318</v>
      </c>
      <c r="J16" s="104"/>
      <c r="K16" s="104"/>
    </row>
    <row r="17" spans="1:11" s="78" customFormat="1" ht="16.5">
      <c r="A17" s="82" t="s">
        <v>339</v>
      </c>
      <c r="B17" s="83"/>
      <c r="C17" s="80"/>
      <c r="D17" s="80"/>
      <c r="E17" s="80"/>
      <c r="F17" s="80"/>
      <c r="G17" s="80"/>
      <c r="H17" s="80"/>
    </row>
    <row r="19" spans="1:11">
      <c r="A19" s="132" t="s">
        <v>2</v>
      </c>
      <c r="B19" s="132" t="s">
        <v>51</v>
      </c>
      <c r="C19" s="132" t="s">
        <v>52</v>
      </c>
      <c r="D19" s="132" t="s">
        <v>53</v>
      </c>
      <c r="E19" s="134" t="s">
        <v>54</v>
      </c>
      <c r="F19" s="134" t="s">
        <v>55</v>
      </c>
      <c r="G19" s="140" t="s">
        <v>12</v>
      </c>
      <c r="H19" s="141"/>
      <c r="I19" s="132" t="s">
        <v>8</v>
      </c>
      <c r="J19" s="134" t="s">
        <v>44</v>
      </c>
      <c r="K19" s="132" t="s">
        <v>11</v>
      </c>
    </row>
    <row r="20" spans="1:11">
      <c r="A20" s="133"/>
      <c r="B20" s="133"/>
      <c r="C20" s="133"/>
      <c r="D20" s="133"/>
      <c r="E20" s="139"/>
      <c r="F20" s="139"/>
      <c r="G20" s="27" t="s">
        <v>56</v>
      </c>
      <c r="H20" s="27" t="s">
        <v>57</v>
      </c>
      <c r="I20" s="133"/>
      <c r="J20" s="135"/>
      <c r="K20" s="133"/>
    </row>
    <row r="21" spans="1:11">
      <c r="A21" s="28" t="s">
        <v>14</v>
      </c>
      <c r="B21" s="28" t="s">
        <v>15</v>
      </c>
      <c r="C21" s="28" t="s">
        <v>16</v>
      </c>
      <c r="D21" s="28">
        <v>1</v>
      </c>
      <c r="E21" s="29">
        <v>2</v>
      </c>
      <c r="F21" s="29">
        <v>3</v>
      </c>
      <c r="G21" s="28">
        <v>4</v>
      </c>
      <c r="H21" s="28">
        <v>5</v>
      </c>
      <c r="I21" s="28">
        <v>6</v>
      </c>
      <c r="J21" s="30">
        <v>7</v>
      </c>
      <c r="K21" s="29">
        <v>8</v>
      </c>
    </row>
    <row r="22" spans="1:11" customFormat="1">
      <c r="A22" s="48">
        <v>1</v>
      </c>
      <c r="B22" s="49" t="s">
        <v>60</v>
      </c>
      <c r="C22" s="50" t="s">
        <v>270</v>
      </c>
      <c r="D22" s="50" t="s">
        <v>26</v>
      </c>
      <c r="E22" s="50" t="s">
        <v>59</v>
      </c>
      <c r="F22" s="50">
        <v>2000</v>
      </c>
      <c r="G22" s="50">
        <v>1</v>
      </c>
      <c r="H22" s="50">
        <v>1</v>
      </c>
      <c r="I22" s="51">
        <v>150000</v>
      </c>
      <c r="J22" s="51">
        <v>150000</v>
      </c>
      <c r="K22" s="50"/>
    </row>
    <row r="23" spans="1:11" customFormat="1">
      <c r="A23" s="48">
        <v>2</v>
      </c>
      <c r="B23" s="49" t="s">
        <v>32</v>
      </c>
      <c r="C23" s="50" t="s">
        <v>271</v>
      </c>
      <c r="D23" s="50" t="s">
        <v>26</v>
      </c>
      <c r="E23" s="50" t="s">
        <v>59</v>
      </c>
      <c r="F23" s="50">
        <v>2000</v>
      </c>
      <c r="G23" s="50">
        <v>1</v>
      </c>
      <c r="H23" s="50">
        <v>1</v>
      </c>
      <c r="I23" s="51">
        <v>300000</v>
      </c>
      <c r="J23" s="51">
        <v>300000</v>
      </c>
      <c r="K23" s="50"/>
    </row>
    <row r="24" spans="1:11" customFormat="1">
      <c r="A24" s="48">
        <v>3</v>
      </c>
      <c r="B24" s="49" t="s">
        <v>35</v>
      </c>
      <c r="C24" s="50" t="s">
        <v>272</v>
      </c>
      <c r="D24" s="50" t="s">
        <v>26</v>
      </c>
      <c r="E24" s="50" t="s">
        <v>59</v>
      </c>
      <c r="F24" s="50">
        <v>2003</v>
      </c>
      <c r="G24" s="50">
        <v>4</v>
      </c>
      <c r="H24" s="50">
        <v>4</v>
      </c>
      <c r="I24" s="51">
        <v>345000</v>
      </c>
      <c r="J24" s="51">
        <v>1380000</v>
      </c>
      <c r="K24" s="50"/>
    </row>
    <row r="25" spans="1:11" customFormat="1">
      <c r="A25" s="48">
        <v>4</v>
      </c>
      <c r="B25" s="49" t="s">
        <v>27</v>
      </c>
      <c r="C25" s="50" t="s">
        <v>273</v>
      </c>
      <c r="D25" s="50" t="s">
        <v>26</v>
      </c>
      <c r="E25" s="50" t="s">
        <v>59</v>
      </c>
      <c r="F25" s="50"/>
      <c r="G25" s="50">
        <v>1</v>
      </c>
      <c r="H25" s="50">
        <v>1</v>
      </c>
      <c r="I25" s="51">
        <v>348700</v>
      </c>
      <c r="J25" s="51">
        <v>348700</v>
      </c>
      <c r="K25" s="50"/>
    </row>
    <row r="26" spans="1:11" customFormat="1">
      <c r="A26" s="48">
        <v>5</v>
      </c>
      <c r="B26" s="52" t="s">
        <v>274</v>
      </c>
      <c r="C26" s="31" t="s">
        <v>275</v>
      </c>
      <c r="D26" s="31" t="s">
        <v>24</v>
      </c>
      <c r="E26" s="31" t="s">
        <v>59</v>
      </c>
      <c r="F26" s="31"/>
      <c r="G26" s="31">
        <v>1</v>
      </c>
      <c r="H26" s="31">
        <v>1</v>
      </c>
      <c r="I26" s="53">
        <v>7000000</v>
      </c>
      <c r="J26" s="53">
        <v>7000000</v>
      </c>
      <c r="K26" s="31"/>
    </row>
    <row r="27" spans="1:11" customFormat="1">
      <c r="A27" s="48">
        <v>6</v>
      </c>
      <c r="B27" s="52" t="s">
        <v>58</v>
      </c>
      <c r="C27" s="31" t="s">
        <v>276</v>
      </c>
      <c r="D27" s="31" t="s">
        <v>26</v>
      </c>
      <c r="E27" s="31" t="s">
        <v>59</v>
      </c>
      <c r="F27" s="31"/>
      <c r="G27" s="31">
        <v>1</v>
      </c>
      <c r="H27" s="31">
        <v>1</v>
      </c>
      <c r="I27" s="53">
        <v>820000</v>
      </c>
      <c r="J27" s="53">
        <v>820000</v>
      </c>
      <c r="K27" s="31"/>
    </row>
    <row r="28" spans="1:11" customFormat="1">
      <c r="A28" s="48">
        <v>7</v>
      </c>
      <c r="B28" s="52" t="s">
        <v>277</v>
      </c>
      <c r="C28" s="31" t="s">
        <v>278</v>
      </c>
      <c r="D28" s="31" t="s">
        <v>26</v>
      </c>
      <c r="E28" s="31" t="s">
        <v>59</v>
      </c>
      <c r="F28" s="31">
        <v>2000</v>
      </c>
      <c r="G28" s="31">
        <v>1</v>
      </c>
      <c r="H28" s="31">
        <v>1</v>
      </c>
      <c r="I28" s="53"/>
      <c r="J28" s="53">
        <v>0</v>
      </c>
      <c r="K28" s="31"/>
    </row>
    <row r="29" spans="1:11" customFormat="1">
      <c r="A29" s="48">
        <v>8</v>
      </c>
      <c r="B29" s="52" t="s">
        <v>279</v>
      </c>
      <c r="C29" s="31" t="s">
        <v>280</v>
      </c>
      <c r="D29" s="31" t="s">
        <v>26</v>
      </c>
      <c r="E29" s="31" t="s">
        <v>59</v>
      </c>
      <c r="F29" s="31"/>
      <c r="G29" s="31">
        <v>2</v>
      </c>
      <c r="H29" s="31">
        <v>2</v>
      </c>
      <c r="I29" s="53">
        <v>200000</v>
      </c>
      <c r="J29" s="53">
        <v>400000</v>
      </c>
      <c r="K29" s="31"/>
    </row>
    <row r="30" spans="1:11" customFormat="1">
      <c r="A30" s="48">
        <v>9</v>
      </c>
      <c r="B30" s="52" t="s">
        <v>135</v>
      </c>
      <c r="C30" s="31" t="s">
        <v>61</v>
      </c>
      <c r="D30" s="31" t="s">
        <v>26</v>
      </c>
      <c r="E30" s="31" t="s">
        <v>59</v>
      </c>
      <c r="F30" s="31">
        <v>2001</v>
      </c>
      <c r="G30" s="31">
        <v>1</v>
      </c>
      <c r="H30" s="31">
        <v>1</v>
      </c>
      <c r="I30" s="53">
        <v>320000</v>
      </c>
      <c r="J30" s="53">
        <v>320000</v>
      </c>
      <c r="K30" s="31"/>
    </row>
    <row r="31" spans="1:11" customFormat="1">
      <c r="A31" s="48">
        <v>10</v>
      </c>
      <c r="B31" s="52" t="s">
        <v>281</v>
      </c>
      <c r="C31" s="31" t="s">
        <v>282</v>
      </c>
      <c r="D31" s="31" t="s">
        <v>26</v>
      </c>
      <c r="E31" s="31" t="s">
        <v>59</v>
      </c>
      <c r="F31" s="31"/>
      <c r="G31" s="31">
        <v>2</v>
      </c>
      <c r="H31" s="31">
        <v>2</v>
      </c>
      <c r="I31" s="53">
        <v>300000</v>
      </c>
      <c r="J31" s="53">
        <v>600000</v>
      </c>
      <c r="K31" s="31"/>
    </row>
    <row r="32" spans="1:11" customFormat="1">
      <c r="A32" s="48">
        <v>11</v>
      </c>
      <c r="B32" s="52" t="s">
        <v>283</v>
      </c>
      <c r="C32" s="31"/>
      <c r="D32" s="31" t="s">
        <v>26</v>
      </c>
      <c r="E32" s="31" t="s">
        <v>59</v>
      </c>
      <c r="F32" s="31"/>
      <c r="G32" s="31">
        <v>1</v>
      </c>
      <c r="H32" s="31">
        <v>1</v>
      </c>
      <c r="I32" s="53">
        <v>315000</v>
      </c>
      <c r="J32" s="53">
        <v>315000</v>
      </c>
      <c r="K32" s="31"/>
    </row>
    <row r="33" spans="1:11" customFormat="1">
      <c r="A33" s="48">
        <v>12</v>
      </c>
      <c r="B33" s="52" t="s">
        <v>284</v>
      </c>
      <c r="C33" s="31"/>
      <c r="D33" s="31" t="s">
        <v>26</v>
      </c>
      <c r="E33" s="31" t="s">
        <v>59</v>
      </c>
      <c r="F33" s="31"/>
      <c r="G33" s="31">
        <v>2</v>
      </c>
      <c r="H33" s="31">
        <v>2</v>
      </c>
      <c r="I33" s="53"/>
      <c r="J33" s="53">
        <v>0</v>
      </c>
      <c r="K33" s="31"/>
    </row>
    <row r="34" spans="1:11" customFormat="1">
      <c r="A34" s="48">
        <v>13</v>
      </c>
      <c r="B34" s="52" t="s">
        <v>285</v>
      </c>
      <c r="C34" s="31"/>
      <c r="D34" s="31" t="s">
        <v>26</v>
      </c>
      <c r="E34" s="31" t="s">
        <v>59</v>
      </c>
      <c r="F34" s="31"/>
      <c r="G34" s="31">
        <v>1</v>
      </c>
      <c r="H34" s="31">
        <v>1</v>
      </c>
      <c r="I34" s="53"/>
      <c r="J34" s="53">
        <v>0</v>
      </c>
      <c r="K34" s="31"/>
    </row>
    <row r="35" spans="1:11" customFormat="1">
      <c r="A35" s="48">
        <v>14</v>
      </c>
      <c r="B35" s="52" t="s">
        <v>286</v>
      </c>
      <c r="C35" s="31" t="s">
        <v>287</v>
      </c>
      <c r="D35" s="31" t="s">
        <v>26</v>
      </c>
      <c r="E35" s="31" t="s">
        <v>59</v>
      </c>
      <c r="F35" s="31"/>
      <c r="G35" s="31">
        <v>2</v>
      </c>
      <c r="H35" s="31">
        <v>2</v>
      </c>
      <c r="I35" s="53"/>
      <c r="J35" s="53">
        <v>0</v>
      </c>
      <c r="K35" s="31"/>
    </row>
    <row r="36" spans="1:11" customFormat="1">
      <c r="A36" s="48">
        <v>15</v>
      </c>
      <c r="B36" s="52" t="s">
        <v>35</v>
      </c>
      <c r="C36" s="31" t="s">
        <v>288</v>
      </c>
      <c r="D36" s="31" t="s">
        <v>26</v>
      </c>
      <c r="E36" s="31" t="s">
        <v>59</v>
      </c>
      <c r="F36" s="31"/>
      <c r="G36" s="31">
        <v>18</v>
      </c>
      <c r="H36" s="31">
        <v>18</v>
      </c>
      <c r="I36" s="53">
        <v>345000</v>
      </c>
      <c r="J36" s="53">
        <v>6210000</v>
      </c>
      <c r="K36" s="31"/>
    </row>
    <row r="37" spans="1:11" customFormat="1">
      <c r="A37" s="70"/>
      <c r="B37" s="136" t="s">
        <v>291</v>
      </c>
      <c r="C37" s="137"/>
      <c r="D37" s="137"/>
      <c r="E37" s="137"/>
      <c r="F37" s="138"/>
      <c r="G37" s="27">
        <f>SUM(G22:G36)</f>
        <v>39</v>
      </c>
      <c r="H37" s="27">
        <f>SUM(H22:H36)</f>
        <v>39</v>
      </c>
      <c r="I37" s="71">
        <f>SUM(I22:I36)</f>
        <v>10443700</v>
      </c>
      <c r="J37" s="71">
        <f>SUM(J22:J36)</f>
        <v>17843700</v>
      </c>
      <c r="K37" s="27"/>
    </row>
    <row r="39" spans="1:11" ht="16.5">
      <c r="A39" s="95" t="s">
        <v>320</v>
      </c>
      <c r="B39" s="95"/>
      <c r="C39" s="95"/>
      <c r="D39" s="1"/>
      <c r="E39" s="1"/>
      <c r="F39" s="1"/>
      <c r="G39" s="86"/>
      <c r="H39" s="86"/>
      <c r="I39" s="105" t="s">
        <v>337</v>
      </c>
      <c r="J39" s="105"/>
      <c r="K39" s="105"/>
    </row>
    <row r="40" spans="1:11" ht="16.5">
      <c r="A40" s="142" t="s">
        <v>321</v>
      </c>
      <c r="B40" s="142"/>
      <c r="C40" s="142"/>
      <c r="D40" s="1"/>
      <c r="E40" s="142" t="s">
        <v>322</v>
      </c>
      <c r="F40" s="142"/>
      <c r="G40" s="142"/>
      <c r="H40" s="84"/>
      <c r="I40" s="95" t="s">
        <v>331</v>
      </c>
      <c r="J40" s="95"/>
      <c r="K40" s="95"/>
    </row>
    <row r="41" spans="1:11" ht="16.5">
      <c r="A41" s="1"/>
      <c r="B41" s="1"/>
      <c r="C41" s="1"/>
      <c r="D41" s="1"/>
      <c r="E41" s="1" t="s">
        <v>340</v>
      </c>
      <c r="F41" s="1"/>
      <c r="G41" s="1"/>
      <c r="H41" s="1"/>
      <c r="I41" s="1"/>
      <c r="J41" s="1"/>
      <c r="K41" s="1"/>
    </row>
    <row r="42" spans="1:11" ht="16.5">
      <c r="A42" s="1"/>
      <c r="B42" s="1"/>
      <c r="C42" s="1"/>
      <c r="D42" s="1"/>
      <c r="E42" s="1" t="s">
        <v>341</v>
      </c>
      <c r="F42" s="1"/>
      <c r="G42" s="1"/>
      <c r="H42" s="1"/>
      <c r="I42" s="1"/>
      <c r="J42" s="1"/>
      <c r="K42" s="1"/>
    </row>
    <row r="43" spans="1:11" ht="16.5">
      <c r="A43" s="1"/>
      <c r="B43" s="1"/>
      <c r="C43" s="1"/>
      <c r="D43" s="1"/>
      <c r="E43" s="1" t="s">
        <v>342</v>
      </c>
      <c r="F43" s="1"/>
      <c r="G43" s="1"/>
      <c r="H43" s="1"/>
      <c r="I43" s="1"/>
      <c r="J43" s="1"/>
      <c r="K43" s="1"/>
    </row>
    <row r="44" spans="1:11" ht="16.5">
      <c r="A44" s="1"/>
      <c r="B44" s="1"/>
      <c r="C44" s="1"/>
      <c r="D44" s="1"/>
      <c r="E44" s="1" t="s">
        <v>343</v>
      </c>
      <c r="F44" s="1"/>
      <c r="G44" s="1"/>
      <c r="H44" s="1"/>
      <c r="I44" s="1"/>
      <c r="J44" s="1"/>
      <c r="K44" s="1"/>
    </row>
    <row r="45" spans="1:11" ht="16.5">
      <c r="A45" s="1"/>
      <c r="B45" s="1"/>
      <c r="C45" s="1"/>
      <c r="D45" s="1"/>
      <c r="E45" s="1" t="s">
        <v>344</v>
      </c>
      <c r="F45" s="1"/>
      <c r="G45" s="1"/>
      <c r="H45" s="1"/>
      <c r="I45" s="1"/>
      <c r="J45" s="1"/>
      <c r="K45" s="1"/>
    </row>
    <row r="46" spans="1:11" ht="16.5">
      <c r="A46" s="95" t="s">
        <v>327</v>
      </c>
      <c r="B46" s="95"/>
      <c r="C46" s="95"/>
      <c r="D46" s="1"/>
      <c r="E46" s="1" t="s">
        <v>345</v>
      </c>
      <c r="F46" s="1"/>
      <c r="G46" s="1"/>
      <c r="H46" s="1"/>
      <c r="I46" s="95" t="s">
        <v>332</v>
      </c>
      <c r="J46" s="95"/>
      <c r="K46" s="95"/>
    </row>
    <row r="47" spans="1:11" ht="16.5">
      <c r="A47" s="1"/>
      <c r="B47" s="1"/>
      <c r="C47" s="1"/>
      <c r="D47" s="1"/>
      <c r="E47" s="1" t="s">
        <v>346</v>
      </c>
      <c r="F47" s="1"/>
      <c r="G47" s="1"/>
      <c r="H47" s="1"/>
      <c r="I47" s="1"/>
      <c r="J47" s="1"/>
      <c r="K47" s="1"/>
    </row>
  </sheetData>
  <mergeCells count="50">
    <mergeCell ref="A40:C40"/>
    <mergeCell ref="E40:G40"/>
    <mergeCell ref="I40:K40"/>
    <mergeCell ref="A46:C46"/>
    <mergeCell ref="I46:K46"/>
    <mergeCell ref="A16:B16"/>
    <mergeCell ref="E16:F16"/>
    <mergeCell ref="I16:K16"/>
    <mergeCell ref="A39:C39"/>
    <mergeCell ref="I39:K39"/>
    <mergeCell ref="I19:I20"/>
    <mergeCell ref="J19:J20"/>
    <mergeCell ref="K19:K20"/>
    <mergeCell ref="B37:F37"/>
    <mergeCell ref="A19:A20"/>
    <mergeCell ref="B19:B20"/>
    <mergeCell ref="C19:C20"/>
    <mergeCell ref="D19:D20"/>
    <mergeCell ref="E19:E20"/>
    <mergeCell ref="F19:F20"/>
    <mergeCell ref="G19:H19"/>
    <mergeCell ref="A14:B14"/>
    <mergeCell ref="E14:F14"/>
    <mergeCell ref="I14:K14"/>
    <mergeCell ref="A15:B15"/>
    <mergeCell ref="E15:F15"/>
    <mergeCell ref="I15:K15"/>
    <mergeCell ref="A12:B12"/>
    <mergeCell ref="I12:K12"/>
    <mergeCell ref="A13:B13"/>
    <mergeCell ref="E13:G13"/>
    <mergeCell ref="I13:K13"/>
    <mergeCell ref="A10:B10"/>
    <mergeCell ref="E10:F10"/>
    <mergeCell ref="I10:K10"/>
    <mergeCell ref="A11:B11"/>
    <mergeCell ref="E11:F11"/>
    <mergeCell ref="I11:K11"/>
    <mergeCell ref="A5:K5"/>
    <mergeCell ref="A6:K6"/>
    <mergeCell ref="A7:F7"/>
    <mergeCell ref="A8:B8"/>
    <mergeCell ref="A9:B9"/>
    <mergeCell ref="E9:F9"/>
    <mergeCell ref="I9:K9"/>
    <mergeCell ref="A1:D1"/>
    <mergeCell ref="G1:K1"/>
    <mergeCell ref="A2:D2"/>
    <mergeCell ref="G2:K2"/>
    <mergeCell ref="A3:D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DCKTCD</vt:lpstr>
      <vt:lpstr>TSQT</vt:lpstr>
      <vt:lpstr>TDNB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tuyen</cp:lastModifiedBy>
  <dcterms:created xsi:type="dcterms:W3CDTF">2014-09-06T02:10:41Z</dcterms:created>
  <dcterms:modified xsi:type="dcterms:W3CDTF">2015-02-02T06:52:35Z</dcterms:modified>
</cp:coreProperties>
</file>